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hidePivotFieldList="1" defaultThemeVersion="166925"/>
  <mc:AlternateContent xmlns:mc="http://schemas.openxmlformats.org/markup-compatibility/2006">
    <mc:Choice Requires="x15">
      <x15ac:absPath xmlns:x15ac="http://schemas.microsoft.com/office/spreadsheetml/2010/11/ac" url="C:\Users\01633651\Desktop\Atualização PGS005865\Para ajustar PGS005865\PGS_005865_Mobilização e Desmobilização\Guia de Mobilização\"/>
    </mc:Choice>
  </mc:AlternateContent>
  <xr:revisionPtr revIDLastSave="0" documentId="13_ncr:1_{D23F6E0C-B4D2-4329-87E6-A322B3D73FA0}" xr6:coauthVersionLast="47" xr6:coauthVersionMax="47" xr10:uidLastSave="{00000000-0000-0000-0000-000000000000}"/>
  <bookViews>
    <workbookView xWindow="20370" yWindow="-120" windowWidth="24240" windowHeight="13020" activeTab="1" xr2:uid="{5E6B039A-C0F7-4B5B-BAB5-E952515815C1}"/>
  </bookViews>
  <sheets>
    <sheet name="Capa_PGS 005865" sheetId="13" r:id="rId1"/>
    <sheet name="Anexo 03 Lista de Documentos" sheetId="4" r:id="rId2"/>
    <sheet name="Planilha1" sheetId="5" state="hidden" r:id="rId3"/>
    <sheet name="Consolidado backup_21_09" sheetId="12" state="hidden" r:id="rId4"/>
    <sheet name="Consolidado (2)" sheetId="11" state="hidden" r:id="rId5"/>
    <sheet name="Docs Ferrosos" sheetId="8" state="hidden" r:id="rId6"/>
    <sheet name="Base de documentos BI" sheetId="9" state="hidden" r:id="rId7"/>
  </sheets>
  <definedNames>
    <definedName name="_xlnm._FilterDatabase" localSheetId="1" hidden="1">'Anexo 03 Lista de Documentos'!$A$7:$G$24</definedName>
    <definedName name="_xlnm._FilterDatabase" localSheetId="6" hidden="1">'Base de documentos BI'!$A$1:$B$1</definedName>
    <definedName name="_xlnm._FilterDatabase" localSheetId="4" hidden="1">'Consolidado (2)'!$A$1:$T$132</definedName>
    <definedName name="_xlnm._FilterDatabase" localSheetId="3" hidden="1">'Consolidado backup_21_09'!$A$1:$U$129</definedName>
    <definedName name="aaa" localSheetId="1" hidden="1">'Anexo 03 Lista de Documentos'!$B$7:$G$21</definedName>
  </definedNames>
  <calcPr calcId="191028"/>
  <pivotCaches>
    <pivotCache cacheId="0"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4" l="1"/>
  <c r="Q129" i="12"/>
  <c r="Q128" i="12"/>
  <c r="Q127" i="12"/>
  <c r="T127" i="12" s="1"/>
  <c r="Q126" i="12"/>
  <c r="Q125" i="12"/>
  <c r="T125" i="12" s="1"/>
  <c r="Q124" i="12"/>
  <c r="T124" i="12" s="1"/>
  <c r="Q123" i="12"/>
  <c r="T123" i="12" s="1"/>
  <c r="Q122" i="12"/>
  <c r="Q121" i="12"/>
  <c r="Q120" i="12"/>
  <c r="Q119" i="12"/>
  <c r="Q118" i="12"/>
  <c r="Q117" i="12"/>
  <c r="Q116" i="12"/>
  <c r="T116" i="12" s="1"/>
  <c r="Q115" i="12"/>
  <c r="T115" i="12" s="1"/>
  <c r="Q114" i="12"/>
  <c r="Q113" i="12"/>
  <c r="Q112" i="12"/>
  <c r="Q111" i="12"/>
  <c r="Q110" i="12"/>
  <c r="Q109" i="12"/>
  <c r="Q108" i="12"/>
  <c r="T108" i="12" s="1"/>
  <c r="Q107" i="12"/>
  <c r="T107" i="12" s="1"/>
  <c r="Q106" i="12"/>
  <c r="Q105" i="12"/>
  <c r="Q104" i="12"/>
  <c r="R103" i="12"/>
  <c r="Q103" i="12" s="1"/>
  <c r="T103" i="12" s="1"/>
  <c r="Q102" i="12"/>
  <c r="T102" i="12" s="1"/>
  <c r="Q101" i="12"/>
  <c r="Q100" i="12"/>
  <c r="Q99" i="12"/>
  <c r="Q98" i="12"/>
  <c r="T98" i="12" s="1"/>
  <c r="Q97" i="12"/>
  <c r="Q96" i="12"/>
  <c r="Q95" i="12"/>
  <c r="T95" i="12" s="1"/>
  <c r="Q94" i="12"/>
  <c r="T94" i="12" s="1"/>
  <c r="Q93" i="12"/>
  <c r="Q92" i="12"/>
  <c r="Q91" i="12"/>
  <c r="Q90" i="12"/>
  <c r="T90" i="12" s="1"/>
  <c r="Q89" i="12"/>
  <c r="Q88" i="12"/>
  <c r="Q87" i="12"/>
  <c r="T87" i="12" s="1"/>
  <c r="Q86" i="12"/>
  <c r="T86" i="12" s="1"/>
  <c r="Q85" i="12"/>
  <c r="Q84" i="12"/>
  <c r="Q83" i="12"/>
  <c r="Q82" i="12"/>
  <c r="T82" i="12" s="1"/>
  <c r="Q81" i="12"/>
  <c r="Q80" i="12"/>
  <c r="Q79" i="12"/>
  <c r="T79" i="12" s="1"/>
  <c r="Q78" i="12"/>
  <c r="T78" i="12" s="1"/>
  <c r="Q77" i="12"/>
  <c r="Q76" i="12"/>
  <c r="Q75" i="12"/>
  <c r="Q74" i="12"/>
  <c r="Q73" i="12"/>
  <c r="Q72" i="12"/>
  <c r="Q71" i="12"/>
  <c r="T71" i="12" s="1"/>
  <c r="Q70" i="12"/>
  <c r="T70" i="12" s="1"/>
  <c r="Q69" i="12"/>
  <c r="Q68" i="12"/>
  <c r="Q67" i="12"/>
  <c r="Q66" i="12"/>
  <c r="Q65" i="12"/>
  <c r="Q64" i="12"/>
  <c r="Q63" i="12"/>
  <c r="T63" i="12" s="1"/>
  <c r="Q62" i="12"/>
  <c r="T62" i="12" s="1"/>
  <c r="Q61" i="12"/>
  <c r="Q60" i="12"/>
  <c r="Q59" i="12"/>
  <c r="Q58" i="12"/>
  <c r="Q57" i="12"/>
  <c r="T57" i="12" s="1"/>
  <c r="Q56" i="12"/>
  <c r="T56" i="12" s="1"/>
  <c r="Q55" i="12"/>
  <c r="Q54" i="12"/>
  <c r="Q53" i="12"/>
  <c r="Q52" i="12"/>
  <c r="Q51" i="12"/>
  <c r="Q50" i="12"/>
  <c r="Q49" i="12"/>
  <c r="Q48" i="12"/>
  <c r="Q47" i="12"/>
  <c r="Q46" i="12"/>
  <c r="Q45" i="12"/>
  <c r="T45" i="12" s="1"/>
  <c r="Q44" i="12"/>
  <c r="T44" i="12" s="1"/>
  <c r="Q43" i="12"/>
  <c r="Q42" i="12"/>
  <c r="Q41" i="12"/>
  <c r="Q40" i="12"/>
  <c r="Q39" i="12"/>
  <c r="Q38" i="12"/>
  <c r="Q37" i="12"/>
  <c r="T37" i="12" s="1"/>
  <c r="Q36" i="12"/>
  <c r="T36" i="12" s="1"/>
  <c r="Q35" i="12"/>
  <c r="Q34" i="12"/>
  <c r="Q33" i="12"/>
  <c r="Q32" i="12"/>
  <c r="Q31" i="12"/>
  <c r="Q30" i="12"/>
  <c r="Q29" i="12"/>
  <c r="T29" i="12" s="1"/>
  <c r="Q28" i="12"/>
  <c r="T28" i="12" s="1"/>
  <c r="Q27" i="12"/>
  <c r="Q26" i="12"/>
  <c r="Q25" i="12"/>
  <c r="Q24" i="12"/>
  <c r="Q23" i="12"/>
  <c r="Q22" i="12"/>
  <c r="Q21" i="12"/>
  <c r="T21" i="12" s="1"/>
  <c r="Q20" i="12"/>
  <c r="T20" i="12" s="1"/>
  <c r="Q19" i="12"/>
  <c r="Q18" i="12"/>
  <c r="R17" i="12"/>
  <c r="Q17" i="12" s="1"/>
  <c r="Q16" i="12"/>
  <c r="T16" i="12" s="1"/>
  <c r="Q15" i="12"/>
  <c r="T15" i="12" s="1"/>
  <c r="Q14" i="12"/>
  <c r="Q13" i="12"/>
  <c r="R12" i="12"/>
  <c r="Q12" i="12" s="1"/>
  <c r="Q11" i="12"/>
  <c r="T11" i="12" s="1"/>
  <c r="Q10" i="12"/>
  <c r="T10" i="12" s="1"/>
  <c r="Q9" i="12"/>
  <c r="Q8" i="12"/>
  <c r="R7" i="12"/>
  <c r="Q7" i="12" s="1"/>
  <c r="R6" i="12"/>
  <c r="Q6" i="12" s="1"/>
  <c r="Q5" i="12"/>
  <c r="Q4" i="12"/>
  <c r="Q3" i="12"/>
  <c r="Q2" i="12"/>
  <c r="P129" i="11"/>
  <c r="S129" i="11" s="1"/>
  <c r="P128" i="11"/>
  <c r="S128" i="11" s="1"/>
  <c r="P127" i="11"/>
  <c r="S127" i="11" s="1"/>
  <c r="P126" i="11"/>
  <c r="S126" i="11" s="1"/>
  <c r="P125" i="11"/>
  <c r="S125" i="11" s="1"/>
  <c r="P124" i="11"/>
  <c r="P123" i="11"/>
  <c r="P122" i="11"/>
  <c r="S122" i="11" s="1"/>
  <c r="P121" i="11"/>
  <c r="P120" i="11"/>
  <c r="S120" i="11" s="1"/>
  <c r="P119" i="11"/>
  <c r="P118" i="11"/>
  <c r="S118" i="11" s="1"/>
  <c r="P117" i="11"/>
  <c r="P116" i="11"/>
  <c r="P115" i="11"/>
  <c r="P114" i="11"/>
  <c r="S114" i="11" s="1"/>
  <c r="P113" i="11"/>
  <c r="P112" i="11"/>
  <c r="S112" i="11" s="1"/>
  <c r="P111" i="11"/>
  <c r="P110" i="11"/>
  <c r="S110" i="11" s="1"/>
  <c r="P109" i="11"/>
  <c r="P108" i="11"/>
  <c r="P107" i="11"/>
  <c r="P106" i="11"/>
  <c r="S106" i="11" s="1"/>
  <c r="P105" i="11"/>
  <c r="P104" i="11"/>
  <c r="S104" i="11" s="1"/>
  <c r="Q103" i="11"/>
  <c r="P103" i="11" s="1"/>
  <c r="P102" i="11"/>
  <c r="P101" i="11"/>
  <c r="S101" i="11" s="1"/>
  <c r="P100" i="11"/>
  <c r="P99" i="11"/>
  <c r="S99" i="11" s="1"/>
  <c r="P98" i="11"/>
  <c r="P97" i="11"/>
  <c r="S97" i="11" s="1"/>
  <c r="P96" i="11"/>
  <c r="P95" i="11"/>
  <c r="P94" i="11"/>
  <c r="P93" i="11"/>
  <c r="S93" i="11" s="1"/>
  <c r="P92" i="11"/>
  <c r="P91" i="11"/>
  <c r="S91" i="11" s="1"/>
  <c r="P90" i="11"/>
  <c r="P89" i="11"/>
  <c r="S89" i="11" s="1"/>
  <c r="P88" i="11"/>
  <c r="P87" i="11"/>
  <c r="P86" i="11"/>
  <c r="P85" i="11"/>
  <c r="S85" i="11" s="1"/>
  <c r="P84" i="11"/>
  <c r="P83" i="11"/>
  <c r="S83" i="11" s="1"/>
  <c r="P82" i="11"/>
  <c r="P81" i="11"/>
  <c r="P80" i="11"/>
  <c r="P79" i="11"/>
  <c r="P78" i="11"/>
  <c r="P77" i="11"/>
  <c r="S77" i="11" s="1"/>
  <c r="P76" i="11"/>
  <c r="P75" i="11"/>
  <c r="S75" i="11" s="1"/>
  <c r="P74" i="11"/>
  <c r="P73" i="11"/>
  <c r="P72" i="11"/>
  <c r="P71" i="11"/>
  <c r="P70" i="11"/>
  <c r="P69" i="11"/>
  <c r="S69" i="11" s="1"/>
  <c r="P68" i="11"/>
  <c r="P67" i="11"/>
  <c r="S67" i="11" s="1"/>
  <c r="P66" i="11"/>
  <c r="P65" i="11"/>
  <c r="P64" i="11"/>
  <c r="P63" i="11"/>
  <c r="P62" i="11"/>
  <c r="P61" i="11"/>
  <c r="P60" i="11"/>
  <c r="P59" i="11"/>
  <c r="P58" i="11"/>
  <c r="P57" i="11"/>
  <c r="P56" i="11"/>
  <c r="P55" i="11"/>
  <c r="S55" i="11" s="1"/>
  <c r="P54" i="11"/>
  <c r="P53" i="11"/>
  <c r="S53" i="11" s="1"/>
  <c r="P52" i="11"/>
  <c r="P51" i="11"/>
  <c r="P50" i="11"/>
  <c r="P49" i="11"/>
  <c r="P48" i="11"/>
  <c r="P47" i="11"/>
  <c r="P46" i="11"/>
  <c r="P45" i="11"/>
  <c r="P44" i="11"/>
  <c r="P43" i="11"/>
  <c r="S43" i="11" s="1"/>
  <c r="P42" i="11"/>
  <c r="P41" i="11"/>
  <c r="S41" i="11" s="1"/>
  <c r="P40" i="11"/>
  <c r="P39" i="11"/>
  <c r="P38" i="11"/>
  <c r="P37" i="11"/>
  <c r="P36" i="11"/>
  <c r="P35" i="11"/>
  <c r="S35" i="11" s="1"/>
  <c r="P34" i="11"/>
  <c r="P33" i="11"/>
  <c r="S33" i="11" s="1"/>
  <c r="P32" i="11"/>
  <c r="P31" i="11"/>
  <c r="P30" i="11"/>
  <c r="P29" i="11"/>
  <c r="P28" i="11"/>
  <c r="P27" i="11"/>
  <c r="S27" i="11" s="1"/>
  <c r="P26" i="11"/>
  <c r="P25" i="11"/>
  <c r="S25" i="11" s="1"/>
  <c r="P24" i="11"/>
  <c r="P23" i="11"/>
  <c r="P22" i="11"/>
  <c r="P21" i="11"/>
  <c r="P20" i="11"/>
  <c r="P19" i="11"/>
  <c r="S19" i="11" s="1"/>
  <c r="P18" i="11"/>
  <c r="Q17" i="11"/>
  <c r="P17" i="11" s="1"/>
  <c r="P16" i="11"/>
  <c r="P15" i="11"/>
  <c r="P14" i="11"/>
  <c r="S14" i="11" s="1"/>
  <c r="P13" i="11"/>
  <c r="Q12" i="11"/>
  <c r="P12" i="11" s="1"/>
  <c r="P11" i="11"/>
  <c r="P10" i="11"/>
  <c r="P9" i="11"/>
  <c r="S9" i="11" s="1"/>
  <c r="P8" i="11"/>
  <c r="Q7" i="11"/>
  <c r="P7" i="11" s="1"/>
  <c r="Q6" i="11"/>
  <c r="P6" i="11" s="1"/>
  <c r="P5" i="11"/>
  <c r="S5" i="11" s="1"/>
  <c r="P4" i="11"/>
  <c r="P3" i="11"/>
  <c r="P2" i="11"/>
  <c r="S2" i="11" l="1"/>
  <c r="R2" i="11"/>
  <c r="R3" i="11"/>
  <c r="S3" i="11"/>
  <c r="S4" i="11"/>
  <c r="R4" i="11"/>
  <c r="S8" i="11"/>
  <c r="R8" i="11"/>
  <c r="S10" i="11"/>
  <c r="R10" i="11"/>
  <c r="R11" i="11"/>
  <c r="S11" i="11"/>
  <c r="S13" i="11"/>
  <c r="R13" i="11"/>
  <c r="S15" i="11"/>
  <c r="R15" i="11"/>
  <c r="R16" i="11"/>
  <c r="S16" i="11"/>
  <c r="S18" i="11"/>
  <c r="R18" i="11"/>
  <c r="S20" i="11"/>
  <c r="R20" i="11"/>
  <c r="R21" i="11"/>
  <c r="S21" i="11"/>
  <c r="S22" i="11"/>
  <c r="R22" i="11"/>
  <c r="R23" i="11"/>
  <c r="S23" i="11"/>
  <c r="S24" i="11"/>
  <c r="R24" i="11"/>
  <c r="S26" i="11"/>
  <c r="R26" i="11"/>
  <c r="S28" i="11"/>
  <c r="R28" i="11"/>
  <c r="R29" i="11"/>
  <c r="S29" i="11"/>
  <c r="S30" i="11"/>
  <c r="R30" i="11"/>
  <c r="R31" i="11"/>
  <c r="S31" i="11"/>
  <c r="S32" i="11"/>
  <c r="R32" i="11"/>
  <c r="S34" i="11"/>
  <c r="R34" i="11"/>
  <c r="S36" i="11"/>
  <c r="R36" i="11"/>
  <c r="R37" i="11"/>
  <c r="S37" i="11"/>
  <c r="S38" i="11"/>
  <c r="R38" i="11"/>
  <c r="R39" i="11"/>
  <c r="S39" i="11"/>
  <c r="S40" i="11"/>
  <c r="R40" i="11"/>
  <c r="S42" i="11"/>
  <c r="R42" i="11"/>
  <c r="S44" i="11"/>
  <c r="R44" i="11"/>
  <c r="R45" i="11"/>
  <c r="S45" i="11"/>
  <c r="S46" i="11"/>
  <c r="R46" i="11"/>
  <c r="R47" i="11"/>
  <c r="S47" i="11"/>
  <c r="S48" i="11"/>
  <c r="R48" i="11"/>
  <c r="R51" i="11"/>
  <c r="S51" i="11"/>
  <c r="S52" i="11"/>
  <c r="R52" i="11"/>
  <c r="S54" i="11"/>
  <c r="R54" i="11"/>
  <c r="S56" i="11"/>
  <c r="R56" i="11"/>
  <c r="R57" i="11"/>
  <c r="S57" i="11"/>
  <c r="S58" i="11"/>
  <c r="R58" i="11"/>
  <c r="R59" i="11"/>
  <c r="S59" i="11"/>
  <c r="S60" i="11"/>
  <c r="R60" i="11"/>
  <c r="S62" i="11"/>
  <c r="R62" i="11"/>
  <c r="R63" i="11"/>
  <c r="S63" i="11"/>
  <c r="S64" i="11"/>
  <c r="R64" i="11"/>
  <c r="R65" i="11"/>
  <c r="S65" i="11"/>
  <c r="S66" i="11"/>
  <c r="R66" i="11"/>
  <c r="S68" i="11"/>
  <c r="R68" i="11"/>
  <c r="S70" i="11"/>
  <c r="R70" i="11"/>
  <c r="S71" i="11"/>
  <c r="R71" i="11"/>
  <c r="S72" i="11"/>
  <c r="R72" i="11"/>
  <c r="R73" i="11"/>
  <c r="S73" i="11"/>
  <c r="S74" i="11"/>
  <c r="R74" i="11"/>
  <c r="S76" i="11"/>
  <c r="R76" i="11"/>
  <c r="S78" i="11"/>
  <c r="R78" i="11"/>
  <c r="S79" i="11"/>
  <c r="R79" i="11"/>
  <c r="S80" i="11"/>
  <c r="R80" i="11"/>
  <c r="R81" i="11"/>
  <c r="S81" i="11"/>
  <c r="S82" i="11"/>
  <c r="R82" i="11"/>
  <c r="S84" i="11"/>
  <c r="R84" i="11"/>
  <c r="S86" i="11"/>
  <c r="R86" i="11"/>
  <c r="S87" i="11"/>
  <c r="R87" i="11"/>
  <c r="S88" i="11"/>
  <c r="R88" i="11"/>
  <c r="S90" i="11"/>
  <c r="R90" i="11"/>
  <c r="S92" i="11"/>
  <c r="R92" i="11"/>
  <c r="S94" i="11"/>
  <c r="R94" i="11"/>
  <c r="S95" i="11"/>
  <c r="R95" i="11"/>
  <c r="S96" i="11"/>
  <c r="R96" i="11"/>
  <c r="S98" i="11"/>
  <c r="R98" i="11"/>
  <c r="S100" i="11"/>
  <c r="R100" i="11"/>
  <c r="S102" i="11"/>
  <c r="R102" i="11"/>
  <c r="S105" i="11"/>
  <c r="R105" i="11"/>
  <c r="S107" i="11"/>
  <c r="R107" i="11"/>
  <c r="S108" i="11"/>
  <c r="R108" i="11"/>
  <c r="S109" i="11"/>
  <c r="R109" i="11"/>
  <c r="S111" i="11"/>
  <c r="R111" i="11"/>
  <c r="S113" i="11"/>
  <c r="R113" i="11"/>
  <c r="S115" i="11"/>
  <c r="R115" i="11"/>
  <c r="S116" i="11"/>
  <c r="R116" i="11"/>
  <c r="S117" i="11"/>
  <c r="R117" i="11"/>
  <c r="S119" i="11"/>
  <c r="R119" i="11"/>
  <c r="S121" i="11"/>
  <c r="R121" i="11"/>
  <c r="S123" i="11"/>
  <c r="R123" i="11"/>
  <c r="S124" i="11"/>
  <c r="R124" i="11"/>
  <c r="S2" i="12"/>
  <c r="T2" i="12"/>
  <c r="S3" i="12"/>
  <c r="T3" i="12"/>
  <c r="S4" i="12"/>
  <c r="T4" i="12"/>
  <c r="T5" i="12"/>
  <c r="S5" i="12"/>
  <c r="T7" i="12"/>
  <c r="S7" i="12"/>
  <c r="T8" i="12"/>
  <c r="S8" i="12"/>
  <c r="T9" i="12"/>
  <c r="S9" i="12"/>
  <c r="T12" i="12"/>
  <c r="S12" i="12"/>
  <c r="T13" i="12"/>
  <c r="S13" i="12"/>
  <c r="T14" i="12"/>
  <c r="S14" i="12"/>
  <c r="T17" i="12"/>
  <c r="S17" i="12"/>
  <c r="T18" i="12"/>
  <c r="S18" i="12"/>
  <c r="T19" i="12"/>
  <c r="S19" i="12"/>
  <c r="S22" i="12"/>
  <c r="T22" i="12"/>
  <c r="S23" i="12"/>
  <c r="T23" i="12"/>
  <c r="S24" i="12"/>
  <c r="T24" i="12"/>
  <c r="T25" i="12"/>
  <c r="S25" i="12"/>
  <c r="T26" i="12"/>
  <c r="S26" i="12"/>
  <c r="T27" i="12"/>
  <c r="S27" i="12"/>
  <c r="S30" i="12"/>
  <c r="T30" i="12"/>
  <c r="S31" i="12"/>
  <c r="T31" i="12"/>
  <c r="S32" i="12"/>
  <c r="T32" i="12"/>
  <c r="T33" i="12"/>
  <c r="S33" i="12"/>
  <c r="T34" i="12"/>
  <c r="S34" i="12"/>
  <c r="T35" i="12"/>
  <c r="S35" i="12"/>
  <c r="S38" i="12"/>
  <c r="T38" i="12"/>
  <c r="S39" i="12"/>
  <c r="T39" i="12"/>
  <c r="S40" i="12"/>
  <c r="T40" i="12"/>
  <c r="T41" i="12"/>
  <c r="S41" i="12"/>
  <c r="T42" i="12"/>
  <c r="S42" i="12"/>
  <c r="T43" i="12"/>
  <c r="S43" i="12"/>
  <c r="S46" i="12"/>
  <c r="T46" i="12"/>
  <c r="S47" i="12"/>
  <c r="T47" i="12"/>
  <c r="S48" i="12"/>
  <c r="T48" i="12"/>
  <c r="S51" i="12"/>
  <c r="T51" i="12"/>
  <c r="S52" i="12"/>
  <c r="T52" i="12"/>
  <c r="T53" i="12"/>
  <c r="S53" i="12"/>
  <c r="T54" i="12"/>
  <c r="S54" i="12"/>
  <c r="T55" i="12"/>
  <c r="S55" i="12"/>
  <c r="S58" i="12"/>
  <c r="T58" i="12"/>
  <c r="S59" i="12"/>
  <c r="T59" i="12"/>
  <c r="S60" i="12"/>
  <c r="T60" i="12"/>
  <c r="S64" i="12"/>
  <c r="T64" i="12"/>
  <c r="S65" i="12"/>
  <c r="T65" i="12"/>
  <c r="S66" i="12"/>
  <c r="T66" i="12"/>
  <c r="T67" i="12"/>
  <c r="S67" i="12"/>
  <c r="T68" i="12"/>
  <c r="S68" i="12"/>
  <c r="T69" i="12"/>
  <c r="S69" i="12"/>
  <c r="S72" i="12"/>
  <c r="T72" i="12"/>
  <c r="S73" i="12"/>
  <c r="T73" i="12"/>
  <c r="S74" i="12"/>
  <c r="T74" i="12"/>
  <c r="T75" i="12"/>
  <c r="S75" i="12"/>
  <c r="T76" i="12"/>
  <c r="S76" i="12"/>
  <c r="T77" i="12"/>
  <c r="S77" i="12"/>
  <c r="S80" i="12"/>
  <c r="T80" i="12"/>
  <c r="S81" i="12"/>
  <c r="T81" i="12"/>
  <c r="T83" i="12"/>
  <c r="S83" i="12"/>
  <c r="T84" i="12"/>
  <c r="S84" i="12"/>
  <c r="T85" i="12"/>
  <c r="S85" i="12"/>
  <c r="S88" i="12"/>
  <c r="T88" i="12"/>
  <c r="S89" i="12"/>
  <c r="T89" i="12"/>
  <c r="T91" i="12"/>
  <c r="S91" i="12"/>
  <c r="T92" i="12"/>
  <c r="S92" i="12"/>
  <c r="T93" i="12"/>
  <c r="S93" i="12"/>
  <c r="S96" i="12"/>
  <c r="T96" i="12"/>
  <c r="S97" i="12"/>
  <c r="T97" i="12"/>
  <c r="T99" i="12"/>
  <c r="S99" i="12"/>
  <c r="T100" i="12"/>
  <c r="S100" i="12"/>
  <c r="T101" i="12"/>
  <c r="S101" i="12"/>
  <c r="T104" i="12"/>
  <c r="S104" i="12"/>
  <c r="T105" i="12"/>
  <c r="S105" i="12"/>
  <c r="T106" i="12"/>
  <c r="S106" i="12"/>
  <c r="S109" i="12"/>
  <c r="T109" i="12"/>
  <c r="S110" i="12"/>
  <c r="T110" i="12"/>
  <c r="S111" i="12"/>
  <c r="T111" i="12"/>
  <c r="T112" i="12"/>
  <c r="S112" i="12"/>
  <c r="T113" i="12"/>
  <c r="S113" i="12"/>
  <c r="T114" i="12"/>
  <c r="S114" i="12"/>
  <c r="S117" i="12"/>
  <c r="T117" i="12"/>
  <c r="S118" i="12"/>
  <c r="T118" i="12"/>
  <c r="S119" i="12"/>
  <c r="T119" i="12"/>
  <c r="T120" i="12"/>
  <c r="S120" i="12"/>
  <c r="T121" i="12"/>
  <c r="S121" i="12"/>
  <c r="T122" i="12"/>
  <c r="S122" i="12"/>
  <c r="S126" i="12"/>
  <c r="T126" i="12"/>
  <c r="T128" i="12"/>
  <c r="S128" i="12"/>
  <c r="T129" i="12"/>
  <c r="S129" i="12"/>
  <c r="T6" i="12"/>
  <c r="S6" i="12"/>
  <c r="S11" i="12"/>
  <c r="S16" i="12"/>
  <c r="S21" i="12"/>
  <c r="S29" i="12"/>
  <c r="S37" i="12"/>
  <c r="S45" i="12"/>
  <c r="S57" i="12"/>
  <c r="S63" i="12"/>
  <c r="S71" i="12"/>
  <c r="S79" i="12"/>
  <c r="S87" i="12"/>
  <c r="S95" i="12"/>
  <c r="S108" i="12"/>
  <c r="S116" i="12"/>
  <c r="S124" i="12"/>
  <c r="S82" i="12"/>
  <c r="S90" i="12"/>
  <c r="S98" i="12"/>
  <c r="S103" i="12"/>
  <c r="S127" i="12"/>
  <c r="S125" i="12"/>
  <c r="S10" i="12"/>
  <c r="S15" i="12"/>
  <c r="S20" i="12"/>
  <c r="S28" i="12"/>
  <c r="S36" i="12"/>
  <c r="S44" i="12"/>
  <c r="S56" i="12"/>
  <c r="S62" i="12"/>
  <c r="S70" i="12"/>
  <c r="S78" i="12"/>
  <c r="S86" i="12"/>
  <c r="S94" i="12"/>
  <c r="S102" i="12"/>
  <c r="S107" i="12"/>
  <c r="S115" i="12"/>
  <c r="S123" i="12"/>
  <c r="S17" i="11"/>
  <c r="R17" i="11"/>
  <c r="S12" i="11"/>
  <c r="R12" i="11"/>
  <c r="S103" i="11"/>
  <c r="R103" i="11"/>
  <c r="R6" i="11"/>
  <c r="S6" i="11"/>
  <c r="S7" i="11"/>
  <c r="R7" i="11"/>
  <c r="R127" i="11"/>
  <c r="R9" i="11"/>
  <c r="R14" i="11"/>
  <c r="R19" i="11"/>
  <c r="R27" i="11"/>
  <c r="R35" i="11"/>
  <c r="R43" i="11"/>
  <c r="R55" i="11"/>
  <c r="R69" i="11"/>
  <c r="R77" i="11"/>
  <c r="R85" i="11"/>
  <c r="R93" i="11"/>
  <c r="R101" i="11"/>
  <c r="R106" i="11"/>
  <c r="R114" i="11"/>
  <c r="R122" i="11"/>
  <c r="R125" i="11"/>
  <c r="R5" i="11"/>
  <c r="R25" i="11"/>
  <c r="R33" i="11"/>
  <c r="R41" i="11"/>
  <c r="R53" i="11"/>
  <c r="R67" i="11"/>
  <c r="R75" i="11"/>
  <c r="R83" i="11"/>
  <c r="R91" i="11"/>
  <c r="R99" i="11"/>
  <c r="R104" i="11"/>
  <c r="R112" i="11"/>
  <c r="R120" i="11"/>
  <c r="R128" i="11"/>
  <c r="R89" i="11"/>
  <c r="R97" i="11"/>
  <c r="R110" i="11"/>
  <c r="R118" i="11"/>
  <c r="R126" i="11"/>
  <c r="R129" i="11"/>
  <c r="B66" i="9" l="1"/>
</calcChain>
</file>

<file path=xl/sharedStrings.xml><?xml version="1.0" encoding="utf-8"?>
<sst xmlns="http://schemas.openxmlformats.org/spreadsheetml/2006/main" count="3569" uniqueCount="340">
  <si>
    <t>Etapa que o documento será apresentado</t>
  </si>
  <si>
    <t>Lista de Documentos</t>
  </si>
  <si>
    <t>Requisito Legal ou Vale?</t>
  </si>
  <si>
    <t>Tema do Documento</t>
  </si>
  <si>
    <t>Mobilização de Contrato</t>
  </si>
  <si>
    <t>PGR - NR 01 - NR 18</t>
  </si>
  <si>
    <t>Legal</t>
  </si>
  <si>
    <t>Segurança do Trabalho</t>
  </si>
  <si>
    <t>PGR - NR 22</t>
  </si>
  <si>
    <t>PCMSO</t>
  </si>
  <si>
    <t>Saúde Ocupacional</t>
  </si>
  <si>
    <t>Carta de Subcontratação</t>
  </si>
  <si>
    <t>Vale</t>
  </si>
  <si>
    <t>Documentos Administrativos</t>
  </si>
  <si>
    <t>Declaração de Cumprimento Legal</t>
  </si>
  <si>
    <t>Mobilização de Colaboradores/ Terceiros</t>
  </si>
  <si>
    <t>Atestado de Reaproveitamento - Covalidação NR 01</t>
  </si>
  <si>
    <t>Atestado de Saúde Assistencial</t>
  </si>
  <si>
    <t>Atestado de Saúde Ocupacional (ASO)</t>
  </si>
  <si>
    <t>Carteira de Trabalho (CTPS) - vínculo empregatício</t>
  </si>
  <si>
    <t>CNH (carteira nacional de habilitação)</t>
  </si>
  <si>
    <t>Comprovante Vacinação COVID-19</t>
  </si>
  <si>
    <t>Formulário de cessão de mão de obra</t>
  </si>
  <si>
    <t>Formulário de Saúde RAC</t>
  </si>
  <si>
    <t>NR 06</t>
  </si>
  <si>
    <t>NR 10 BÁSICO</t>
  </si>
  <si>
    <t>NR 10 SEP</t>
  </si>
  <si>
    <t>NR 11</t>
  </si>
  <si>
    <t>NR 12</t>
  </si>
  <si>
    <t>NR 13</t>
  </si>
  <si>
    <t>NR 18</t>
  </si>
  <si>
    <t>NR 20</t>
  </si>
  <si>
    <t>NR 22</t>
  </si>
  <si>
    <t>NR 32</t>
  </si>
  <si>
    <t>NR 33 AUTORIZADO</t>
  </si>
  <si>
    <t>NR 33 SUPERVISOR</t>
  </si>
  <si>
    <t>NR 33 VIGIA</t>
  </si>
  <si>
    <t>NR 35</t>
  </si>
  <si>
    <t>RAC 01 TRAB ALTURA</t>
  </si>
  <si>
    <t>RAC 02 VEÍCULOS AUTO</t>
  </si>
  <si>
    <t>RAC 03 EQUIP MOVEIS</t>
  </si>
  <si>
    <t>RAC 04 BLOQ E ETIQUE</t>
  </si>
  <si>
    <t>RAC 05 IÇA DE CARGA</t>
  </si>
  <si>
    <t>RAC 06 Esp Conf</t>
  </si>
  <si>
    <t>RAC 07 PROT MAQUINAS</t>
  </si>
  <si>
    <t>RAC 08 ESTAB DE SOLO</t>
  </si>
  <si>
    <t>RAC 09 EXPLOSIVOS</t>
  </si>
  <si>
    <t>RAC 11 METAL LIQUIDO</t>
  </si>
  <si>
    <t>RG / CPF / Passaporte / RNE</t>
  </si>
  <si>
    <t>TBSSMA</t>
  </si>
  <si>
    <t>Possível simplificar / desconsiderar?</t>
  </si>
  <si>
    <t>Sim</t>
  </si>
  <si>
    <t>Contagem de Possível simplificar / desconsiderar?</t>
  </si>
  <si>
    <t>Tipo de Documento</t>
  </si>
  <si>
    <t>Tipo</t>
  </si>
  <si>
    <t>Documentos</t>
  </si>
  <si>
    <t>Está na PNR 0067 hoje?</t>
  </si>
  <si>
    <t>Deveria estar na PNR 0067 revisada?</t>
  </si>
  <si>
    <t>Análise Ferrosos</t>
  </si>
  <si>
    <t>Legislação</t>
  </si>
  <si>
    <t>Base</t>
  </si>
  <si>
    <t>Gestão Local ou Gestão Células de Contratos</t>
  </si>
  <si>
    <t>Tempo análise atual</t>
  </si>
  <si>
    <t>Tempo análise previsto</t>
  </si>
  <si>
    <t>O que Analisar (detalhamento)</t>
  </si>
  <si>
    <t>Observação</t>
  </si>
  <si>
    <t>Risco com a simplificação sugerida</t>
  </si>
  <si>
    <t>Porcentagem do documento</t>
  </si>
  <si>
    <t>Quantidade de documentos SGC (05/2022)</t>
  </si>
  <si>
    <t>Tempo Atual com porcentagem</t>
  </si>
  <si>
    <t>Tempo Previsto com porcentagem</t>
  </si>
  <si>
    <t>Área responsável</t>
  </si>
  <si>
    <t>Treinamento Legal</t>
  </si>
  <si>
    <t>Terceiro</t>
  </si>
  <si>
    <t>Portaria 3214/1978</t>
  </si>
  <si>
    <t>COMITE MOB DOCS MOB</t>
  </si>
  <si>
    <t>Gestão de Célula Contrato</t>
  </si>
  <si>
    <t>Não</t>
  </si>
  <si>
    <t>Caso seja aplicável, o documento deve apresentar:
- Verificar se existe o nome completo e assinatura do colaborador que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que exige na legislação);
- Verificar a data da realização do treinamento e se está válido (conforme validade exigido pela legislação, sendo que a data a ser considerada é a data do primeiro treinamento).</t>
  </si>
  <si>
    <t xml:space="preserve">
</t>
  </si>
  <si>
    <t>-</t>
  </si>
  <si>
    <t>SGC TERCEIROS</t>
  </si>
  <si>
    <t>Análise atual realizada:
Nome completo,
Descreve que o colaborar está apto ou bom estado de saúde.
Se foi emitido por um médico.
Analisar com a Dra Mônica.</t>
  </si>
  <si>
    <t>Documento hoje solicitado pela Medicina Ocupacional, mas não existe uma padronização e não é atendimento legal.
ESTÁ EM VALIDAÇÃO COM O TIME DA SAUDE.</t>
  </si>
  <si>
    <t>Um colaborador terceiro poderá passar mal/sofrer um acidente e não ter um atestado de boas condições físicas assinado por um médico de qualquer especialidade</t>
  </si>
  <si>
    <t>Documento Pessoal</t>
  </si>
  <si>
    <t>No ASO analisar:
- existência do nome completo, número de seu CPF e sua função e assinatura do colaborador,
- existência da razão social e CNPJ ou CAEPF do fornecedor;
- existência da descrição dos perigos ou fatores de risco identificados que necessitem de controle médico ou a sua inexistência (não é necessário validar com o PGR ou PCMSO);
- indicação e data de realização dos exames ocupacionais clínicos e complementares a que foi submetido o empregado;
- definição de apto ou inapto para a função do empregado;
- em caso do colaborador realizar trabalho em altura ou espaço confinado, estar escrito se está apto ou não para essas atividades.
- data, número de registro profissional e assinatura do médico que realizou o exame clínico.</t>
  </si>
  <si>
    <t>Problemas de divergências de exames necessários de acordo com o PCMSO e PGR. Isso pode acarretar em não monitoramento de alterações da saúde do colaborador, até resultar em processos trabalhistas posteriormente.</t>
  </si>
  <si>
    <t>Contrato</t>
  </si>
  <si>
    <t>NOVO</t>
  </si>
  <si>
    <t>Quando existir um fornecedor subcontratado (ou seja, contratado por um outro fornenecedor), analisar na carta de subcontratação:
- Se na carta existe o nome e CNPJ da subcontratada;
- Se na carta existe tempo da atividade e o que será executado pela subcontratada;
- Verificar se gestor do contrato autorizou essa subcontratação (se o documento cita o gestor do contrato e se tem a assinatura dele).
- Verifica se o responsável da subcontratada assinou o documento.</t>
  </si>
  <si>
    <t>Documento Administrativos</t>
  </si>
  <si>
    <t>Decreto-Lei 5.452/1943</t>
  </si>
  <si>
    <t>Analisar se o colaborar foi contatado pela fornecedor:
Trabalhadores brasileiros:
Verificar se na carteira de trabalho o nome completo do colaborador é o mesmo dos documentos oficiais (RG, passaporte, CNH, entre outros);
Verificar se o colaborador possui vínculo empregatício válido com o fornecedor no dia do recebimento do documento;
Verificar se o fornecedor contratado é o mesmo do contrato assinado com a Vale ou subcontratado.
Trabalhadores estrangeiros ou sem vínculo CLT:
Verificar se no contrato de trabalho o nome completo do colaborador é o mesmo dos documentos oficiais (RNE ou passaporte);
Verificar se o colaborador possui contrato de trabalho válido com o fornecedor no dia de recebimento do documento;
Verificar se o fornecedor contratado é o mesmo do contrato assinado com a Vale ou subcontratado.</t>
  </si>
  <si>
    <t>Ser corresponsável em caso de fiscalização e NC em auditorias internas</t>
  </si>
  <si>
    <t>Carteira de vacinação - profissionais da saúde</t>
  </si>
  <si>
    <t>LISTA DOC SSMA LOCAL</t>
  </si>
  <si>
    <t>Gestão Local</t>
  </si>
  <si>
    <t>Quando aplicável para profissionais da saúde (técnicos de enfermagem, médicos, enfermeiros)
- Verificar se na carteirinha existe identificação do empregado (nome completo a ser igual do documento oficial)	
- Não é necessário analisar as vacinas tomadas.</t>
  </si>
  <si>
    <t>Febre amarela e anti tetânica - MG
NR 32 - vacinação
Projeto - febre amarela e anti tetânica
- Sugestão de retirar a vacinação... Colocar no Guia de SSMA, trazendo recomendações das carteirinhas.</t>
  </si>
  <si>
    <t>Certificado de Transporte coletivo de passageiros (homologado Detran)</t>
  </si>
  <si>
    <t>Lei 9503/1997</t>
  </si>
  <si>
    <t>Verificar:
a) existência do nome completo do condutor (precisa ser o mesmo do documento pessoal apresentado);
b) existência do número do registro RENACH e categoria de habilitação do condutor;
c)  existência do validade e data de conclusão do curso (precisa estar válido conforme legislação);
d) existência da assinatura do responsável da entidade ou instituição emissora do certificado;
e) no verso, deverão constar o conteúdo programático, a carga horária (50 horas para novos treinamento ou 16 horas para atualização), o nome completo do instrutor e o aproveitamento do condutor (não precisa analisar se o conteúdo programático é igual da legislação).</t>
  </si>
  <si>
    <t>Certificado MOPP (Movimentação Operacional de Produtos Perigosos)</t>
  </si>
  <si>
    <t>É um requisito legal, deveria ser validado por todos os negócios</t>
  </si>
  <si>
    <t>Certificado Transporte Veículos de Emergência (Detran)</t>
  </si>
  <si>
    <t>Em caso de colaboradores que necessitam dirigir veículos/equipamentos analisar:
- Verificar se existe o nome completo;
- Validade do documento (conforme DETRAN);
- Verificar se a categoria do documento é compatível com o veículo que o colaborador irá dirigir.</t>
  </si>
  <si>
    <t xml:space="preserve">- Comprovante do ConecteSus ou Carteirinha de vacinação;
- Identificação do Empregado (nome completo e CPF)	
- Identificação da Vacina e quantidade de doses (Coronavac e Pfizer - 2 doses e Janssen - dose única)
- Data da aplicação da vacinação (para a mobilização, será necessária a imunização completa do empregado, isto é, 14 dias após a aplicação da segunda dose ou dose única).
- Laudo médico eximindo o empregado da obrigatoriedade da vacinação (em caso de restrição médica). </t>
  </si>
  <si>
    <t>Declaração de proficiência para instrutores de treinamento da Vale (RAC e TBSSMA)</t>
  </si>
  <si>
    <t>A declaração deverá ser emitida pela contratada e conter:
Nome Completo do Instrutor, CPF
Declaração da proficiência no assunto: Ter no mínimo 02 (dois) anos de experiência/vivência  e citar os temas do conteúdo programático que estará aplicando;
Atender aos requisitos mínimos de instrutor, conforme Diretriz de Capacitação RAC.
Declaração de responsabilidade da empresa sobre o treinamentos e responsabilidades legais de saúde e segurança com seus empregados.
Razão Social, CNPJ, Nome Completo e Assinatura do representante legal da empresa contratada
Local e Data da Declaração</t>
  </si>
  <si>
    <t>NC em auditorias internas</t>
  </si>
  <si>
    <t>Quando existir uma cessão de mão de obra, analisar:
- Se no documento existe o nome e CNPJ do fornecedor.
- Se existe a razão social e numero do contrato da origem e destino da cessão da mão de obra;
- E se o fornecedor é o mesmo (destino e origem);
- Se na carta existe a adata início e fim da atividade e o que será executado na cessão de mão de obra;
- Verificar se gestor do contrato de origem e o gestor de contrato do destino autorizaram essa cessão (precisam do nome e assinatura dos gestores).
Analise:
Nome do fornecedor - se é o mesmo fornecedor;
Números dos contratos;
Se existem autorização do gestor atual para o outro.</t>
  </si>
  <si>
    <t>O gestor deveria ser responsável pelo acompanhamento.
Definição do limite de cessão de mão de obra (ver com a 2 linha de Mobibilização)
O documento poderia sair da Mob, mas ficar com a responsabilidade do gestor.
Trazer maior clareza da cessão de mão de obra (como deveria ser feito)
- Na mobilização ocorre uma conferência se o colaborador cedido pode prestar serviço na outra área (riscos da nova localidade).</t>
  </si>
  <si>
    <t>PRIM SOCORROS</t>
  </si>
  <si>
    <t>Para todos os ASOs de trabalhadores aptos para trabalho em atividades críticas (RACs):
Verificar se no formulário de Saúde de RAC existe:
- Identificação da Contratada;
- Identificação com nome completo do terceiro (igual ao documento oficial);		
- Mapeamento das RACs;
- Identificação e data de realização dos procedimentos (Exames);
- Identificação com nome completo do médico, CRM e assinatura;	
- Existência de Assinatura da assinatura do Empregado.</t>
  </si>
  <si>
    <t xml:space="preserve">Verificar se é necessário a assinatura do médico coordenador.
</t>
  </si>
  <si>
    <t>No certificado de treinamento analisar:
- Verificar se existe o nome completo e assinatura do colaborador que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que exige na legislação);
- Verificar a data da realização do treinamento e se está válido (conforme validade exigido pela legislação). 
- Verificar se existe o nome completo e assinatura do responsável técnico do treinamento.
Caso o treinamento seja convalidado, verificar a existência da data da realização dos treinamentos convalidados ou complementados dentro do próprio certificado de treinamento.</t>
  </si>
  <si>
    <t>O conteúdo programático pode ser divergente com o que está definido nas respectivas NRs.  Isso pode acarretar em divergências com o conteúdo programático mínimo e até resultar em processos trabalhistas posteriormente.</t>
  </si>
  <si>
    <t>COMITE MOB LISTA DOC</t>
  </si>
  <si>
    <t>Ordem de Serviço da NR 01</t>
  </si>
  <si>
    <t xml:space="preserve">Simplificar
</t>
  </si>
  <si>
    <t xml:space="preserve">Reforçar no documento normativo o que analisar desse certificado
</t>
  </si>
  <si>
    <t>REG OPERACAO FERROV</t>
  </si>
  <si>
    <t>Operação de Caminhão Betoneira</t>
  </si>
  <si>
    <t>No certificado de treinamento analisar:
- Verificar se existe o nome completo e assinatura do colaborador que foi treinado,
- Verificar se existe a descrição de qual equipamento foi que o colaborador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exigida na legislação, caso aplicável);
- Verificar a existência da data da realização do treinamento e se está válido (conforme validade exigido pela legislação). 
- Verificar se existe o nome completo e assinatura do responsável técnico do treinamento.
Caso o treinamento seja convalidado, verificar a existência da data da realização dos treinamentos convalidados ou complementados dentro do próprio certificado de treinamento.</t>
  </si>
  <si>
    <t xml:space="preserve">Na mobilização ferrosos não avalia.
Na mobilização metais básicos, projetos (requisito de mobilização) são analisados.
</t>
  </si>
  <si>
    <t>Operação de Empilhadeira</t>
  </si>
  <si>
    <t>Operação de Escavadeira</t>
  </si>
  <si>
    <t>Certificação Pessoal</t>
  </si>
  <si>
    <t>Certificado Off Road</t>
  </si>
  <si>
    <t>É solicitado por algumas operações da Vale, mas não é requisito legal</t>
  </si>
  <si>
    <t>Operação de Guindaste</t>
  </si>
  <si>
    <t>Operação de Motoniveladora</t>
  </si>
  <si>
    <t>PERMISSAO DE TRAB - PTS</t>
  </si>
  <si>
    <t>Operação de Munck</t>
  </si>
  <si>
    <t>Operação de Pá Carregadeira</t>
  </si>
  <si>
    <t>Operação de Perfuratriz</t>
  </si>
  <si>
    <t>Operação de Plataforma Elevatória</t>
  </si>
  <si>
    <t>Operação de Retroescavadeira</t>
  </si>
  <si>
    <t>Operação de Rolo Compactador</t>
  </si>
  <si>
    <t>Operação de Trator agrícola</t>
  </si>
  <si>
    <t>TRÂNSITO DE MINA</t>
  </si>
  <si>
    <t xml:space="preserve">O controle é realizado pela gerência da área, o qual é responsável pelo treinamento.
</t>
  </si>
  <si>
    <t>Operação de Trator esteira</t>
  </si>
  <si>
    <t>Programa Legal</t>
  </si>
  <si>
    <t>Para PCMSO  avaliar:
- Se existe e se o documento é referente a empresa contratada: Razão Social da empresa, data de elaboração do documento, localidade do serviço a ser prestado e verificação da vigência do programa (o documento pode ser aceito com validade de no mínimo 1 ano até 3 anos, a depender se possui ou não certificação de ISO 45001).
- Existência do Quadro de Identificação de Riscos e Exames médicos por Função ou GHE (não é necessário analisar o quadro e sim ver a existência no documento);
- Existência do planejamento para apresentação de relatório anual do ano vigente ou relatório anual do ano anterior (não é necessário analisar o relatório e sim ver a existência no documento);
Existência dos "planos de ação" indicando as medidas de prevenção a serem introduzidas, aprimoradas ou mantidas (não é necessário analisar os planos e sim ver a sua existência no documento)
- Elaborador do documento contendo nome completo, qualificação e assinatura do mesmo (se houver certificado digital, verificar autenticidade);
- Avaliar se o CRM dos médico coordenador do PCMSO possue CRM válido e se existe a assinatura do mesmo.</t>
  </si>
  <si>
    <t xml:space="preserve">Avaliar se o CRM dos médicos do PCMSO (coordenador e indicado) possuem CRM válido.
</t>
  </si>
  <si>
    <t>PGR - NR 01 e 18</t>
  </si>
  <si>
    <t>Para PGR em atividades gerais avaliar:
- Existência da Razão Social da empresa, data de elaboração do documento, localidade do serviço a ser prestado e verificação da vigência do programa (2 anos ou 3 anos em caso de comprovação que possui certificado da ISO 45000)
- Existência do "Inventário de riscos ocupacionais" (não é necessário analisar o inventário e sim ver a existência no documento);
- Existência dos "planos de ação" indicando as medidas de prevenção a serem introduzidas, aprimoradas ou mantidas (não é necessário analisar os planos e sim ver a sua existência no documento)
- Elaborador do documento contendo nome completo, qualificação e assinatura do mesmo (se houver certificado digital, verificar autenticidade);
- Anotação de Responsabilidade Técnica (ART) ou Registro de Responsabilidade Técnica (RRT) vigente de acordo com a validade do programa do profissional que elaborou o documento (a atividade técnica deverá ser a "elaboração do Programa e Gerenciamento dos Riscos" e os dados da Obra é referente à localidade do PGR).
Para PGR em atividades relacionadas a obras - NR 18 (demolição, reparo, pintura, limpeza e manutenção de edifícios em geral e de manutenção de obras), além dos itens acima deve conter (não é necessário analisar nenhum projeto e sim ver a existência no documento):
a) projeto da área de vivência do canteiro de obras e de eventual frente de trabalho, em conformidade com o item 18.5 desta NR;
b) projeto elétrico das instalações temporárias;
c) projetos dos sistemas de proteção coletiva;
d) projetos dos Sistemas de Proteção Individual Contra Quedas (SPIQ), quando aplicável;
e) relação dos Equipamentos de Proteção Individual (EPI) e suas respectivas especificações técnicas, de acordo com os riscos ocupacionais existentes.</t>
  </si>
  <si>
    <t>Visto de Negócio</t>
  </si>
  <si>
    <t>SERÁ ELABORADO UM PASSO A PASSO DO JURIDICO PARA ANÁLISE DO DOCUMENTO</t>
  </si>
  <si>
    <t>Poderia ser simplificado, pois a maioria entra como visto de turismo.
Atualizar na PNR / PGS
JURÍDICO PEDIU PARA MANTER O DOC</t>
  </si>
  <si>
    <t>Matriz de RAC</t>
  </si>
  <si>
    <t>Teste prático Caminhão Basculante</t>
  </si>
  <si>
    <t>Está dentro da NR 12 e será trazido o detalhamento de análise</t>
  </si>
  <si>
    <t>Teste prático Caminhão Pipa</t>
  </si>
  <si>
    <t xml:space="preserve">Está dentro da NR 12 e será trazido o detalhamento de análise
</t>
  </si>
  <si>
    <t>LP Atend emergencia</t>
  </si>
  <si>
    <t>Treinamento AOZ1</t>
  </si>
  <si>
    <t>Teste prático Carreta</t>
  </si>
  <si>
    <t>Ficha de Emergência (Caso aplicável)</t>
  </si>
  <si>
    <t>Teste prático Caminhão Limpa fossa</t>
  </si>
  <si>
    <t>Ata da Reunião Inicial - SSMA</t>
  </si>
  <si>
    <t xml:space="preserve">A reunião continuará e deverá estar na PNR.
</t>
  </si>
  <si>
    <t>Carta Anuência NR 10 para a função Eletricista e comprovante de periculosidade</t>
  </si>
  <si>
    <t>Carta do SINE de Canaã dos Carajás</t>
  </si>
  <si>
    <t>Apenas S11-D</t>
  </si>
  <si>
    <t>Carteira de Trabalho (CTPS) - comprovação de experiência para função e/ou atividade</t>
  </si>
  <si>
    <t>Treinamento Vale</t>
  </si>
  <si>
    <t>No certificado de treinamento analisar:
- Nome completo do colaborador
- Verificar a data da realização do treinamento e se está válido (conforme validade exigido pela Vale);
- Verificar a existência do conteúdo programático do treinamento (não é necessário ver se o conteúdo é o que exige na Vale);
- Verificar a existência da carga horária de treinamento e se está de acordo com a Vale (é necessário ver se a carga horária é a que exige pela Vale);
- Assinatura do participante ou lista de presença (caso seja treinamento presencial)
- Nome completo do instrutor do treinamento (caso seja treinamento presencial)
- Assinatura responsável técnico do treinamento (caso seja treinamento presencial)
- Verificar se o instrutor está na lista de instrutores homologados (caso seja treinamento presencial).</t>
  </si>
  <si>
    <t xml:space="preserve"> - Nome completo do terceiro
- Data da emissão do certificado;
- Nome completo do responsável técnico do treinamento (caso seja presencial)
- Assinatura responsável técnico do treinamento (caso seja presencial)
- Se a validade do treinamento está conforme requisito Vale
</t>
  </si>
  <si>
    <t>Certificação para Riggers</t>
  </si>
  <si>
    <t>falta de capacitação na atividade específica, trazendo de acidentes.</t>
  </si>
  <si>
    <t>Certificado C VOE</t>
  </si>
  <si>
    <t xml:space="preserve"> </t>
  </si>
  <si>
    <t>Certificado de CQS para Soldadores</t>
  </si>
  <si>
    <t>Certificado de Especialização para outros membros do SESMT</t>
  </si>
  <si>
    <t>Hoje a responsabilidade da contratação fica nos normal</t>
  </si>
  <si>
    <t>Certificado de multiplicadores aprovados no PRO Locais</t>
  </si>
  <si>
    <t xml:space="preserve">Inserir se o instrutor é aprovado
Metais Básicos - ok
Projetos - hoje não
Ferrosos - não
Descaracterização - não
reparação - ok
</t>
  </si>
  <si>
    <t>Certificado para Eletricista Profissional</t>
  </si>
  <si>
    <t xml:space="preserve">curso de eletricista
</t>
  </si>
  <si>
    <t>Cobrança da evidência de proficiência de instrutor RAC global feito pela Reparação</t>
  </si>
  <si>
    <t>Comprovante de Residência</t>
  </si>
  <si>
    <t>Comunicação de Trabalho</t>
  </si>
  <si>
    <t>Contrato Social para PJ</t>
  </si>
  <si>
    <t>Cópia de NUIT (Para Nacionais)</t>
  </si>
  <si>
    <t>COREN para enfermeiros</t>
  </si>
  <si>
    <t xml:space="preserve">Declaração de cumprimento legal </t>
  </si>
  <si>
    <t xml:space="preserve">O documento somente é solicitado devido a inserção obrigatória no SGC, no SGC 4.0 não terá mais essa necessidade.
</t>
  </si>
  <si>
    <t>No certificado de treinamento analisar:
- Nome completo do colaborador
- Verificar a data da realização do treinamento e se está válido (conforme validade exigido pela Vale);
- Verificar a validade da CNH
- Verificar se a categoria do CNH é compatível com o Veículo (Detran);
- Nome completo do instrutor do treinamento (caso seja presencial)
- Assinatura responsável técnico do treinamento (caso seja treinamento presencial)
- Verificar se o instrutor está na lista de instrutores homologados (caso seja treinamento presencial).
- Assinatura do participante ou lista de presença (caso seja treinamento presencial)</t>
  </si>
  <si>
    <t>Direção defensiva</t>
  </si>
  <si>
    <t>Doc aleatório, necessário para o Workflow</t>
  </si>
  <si>
    <t>EAR na CNH para motoristas profissionais CTB</t>
  </si>
  <si>
    <t xml:space="preserve">Para motorista de ambulância é necessário apresentar </t>
  </si>
  <si>
    <t>Email com De acordo do Setor de S&amp;S Vale para mobilização de profissionais do SESMT</t>
  </si>
  <si>
    <t>Especificação Técnica do Contrato</t>
  </si>
  <si>
    <t>Exame toxicológico para motorista profissional carteira C a E (Aba Saude)</t>
  </si>
  <si>
    <t>Exame solicitado e validado pelo Detran</t>
  </si>
  <si>
    <t>Ficha de EPI</t>
  </si>
  <si>
    <t>Ficha de Registro do Empregado</t>
  </si>
  <si>
    <t>Inserir na pnr 67 no lugar do documento Carteira de Trabalho (CTPS) - vínculo empregatício</t>
  </si>
  <si>
    <t>No certificado de treinamento analisar:
- Nome completo do colaborador
- Verificar a data da realização do treinamento e se está válido (conforme validade exigido pela Vale);
- Verificar a validade da CNH
- Verificar se a categoria do CNH é compatível com o Veículo (Detran);
- Assinatura do participante ou lista de presença (caso seja treinamento presencial)
- Nome completo do instrutor do treinamento (caso seja treinamento presencial)
- Assinatura responsável técnico do treinamento (caso seja treinamento presencial)
- Verificar se o instrutor está na lista de instrutores homologados (caso seja treinamento presencial).</t>
  </si>
  <si>
    <t>Mapeamento de RAC da função</t>
  </si>
  <si>
    <t>Motorista carreteiro com curso de cargas indivisíveis</t>
  </si>
  <si>
    <t>Nada Consta de Desmobilização</t>
  </si>
  <si>
    <t>Nomeação de Fiscal</t>
  </si>
  <si>
    <t>Nomeação do Gestor</t>
  </si>
  <si>
    <t>RAC 10 1 TRAB ELET</t>
  </si>
  <si>
    <t>Validação do nome com os outros documentos.</t>
  </si>
  <si>
    <t>Consolidando os documentos pessoais</t>
  </si>
  <si>
    <t xml:space="preserve">No certificado de treinamento analisar:
- Nome completo do colaborador
- Verificar a data da realização do treinamento do colaborador (deverá ser uma data posterior a data de admissão);
- Verificar a existência do conteúdo programático do treinamento (é necessário ver se o conteúdo é o mínimo exigido pela Vale);
- Assinatura do participante ou lista de presença (caso seja treinamento presencial)
- Nome completo do instrutor do treinamento (caso seja treinamento presencial)
- Assinatura responsável técnico do treinamento (caso seja treinamento presencial)
</t>
  </si>
  <si>
    <t>Mudou o nome do documento</t>
  </si>
  <si>
    <t>Plano de Saúde</t>
  </si>
  <si>
    <t>PPP na inativação de terceiros</t>
  </si>
  <si>
    <t>Aceitamos a declaração de desmobilização</t>
  </si>
  <si>
    <t>PROs locais para RAC</t>
  </si>
  <si>
    <t>PROTECAO RESP</t>
  </si>
  <si>
    <t>Protocolo de realização do teste toxicologico para as funções de motoristas</t>
  </si>
  <si>
    <t>Registro em Conselho de Classe (CREA, COREN, CRM, entre outros)</t>
  </si>
  <si>
    <t>Rota de capacitação pela equipe de SSMA local e incluso treinamento de RAC2 prático</t>
  </si>
  <si>
    <t>Soldadores com capacitação ou no mínimo 6 meses de experiência comprovada</t>
  </si>
  <si>
    <t>Subcontratação - MEV - SO</t>
  </si>
  <si>
    <t>Subcontratação - MEV - ST</t>
  </si>
  <si>
    <t>Temos uma Rota de capacitação de treinamentos que complementa a Diretriz com orientações de carga horária, conteúdo programático e outros</t>
  </si>
  <si>
    <t>Termo de ciência e compromisso (Código de conduta e ética; alcool e drogas; regras de ouro; direitos humanos)</t>
  </si>
  <si>
    <t>Simplificar</t>
  </si>
  <si>
    <t>Termo de Compromisso com a vida (Regras de Ouro)</t>
  </si>
  <si>
    <t>Termo de PAD Programa de álcool e drogas (Aba Saude)</t>
  </si>
  <si>
    <t>Teste Covid (Aba Saude)</t>
  </si>
  <si>
    <t>Teste prático Caminhão Betoneira</t>
  </si>
  <si>
    <t>Teste prático Caminhão Carroceria</t>
  </si>
  <si>
    <t>Teste prático Caminhão Comboio</t>
  </si>
  <si>
    <t>Teste prático Caminhão Munck</t>
  </si>
  <si>
    <t>Teste prático com o Master Drive das empresas para os Operadores e Motoristas pesados/Ônibus</t>
  </si>
  <si>
    <t>sugestão de boa prática</t>
  </si>
  <si>
    <t>Teste Prático Motoristas pesados/Ônibus/Van</t>
  </si>
  <si>
    <t>Teste Prático pela Fiscalização do Projeto para Motoristas de pesados/Ônibus/Van</t>
  </si>
  <si>
    <t>Treinamento de Plano de Emergência (PAE) - PAEBM</t>
  </si>
  <si>
    <t xml:space="preserve">Para ferrosos o PAEBM é trazido no introdutório de forma geral. O PAEBM específica é realizado pelo time de SSMA local (na mobilização e a cada 6 meses).
Ferrosos - após a mobilização é feito um mapeamento dos terceiros e eles são capacitados no PAEBM por instrutores Vale ou gerenciadora. O gerenciamento é realizado via excel e controle manual de cada localidade.
Metais básicos - treinamentos de PAEBM são ministrados pela Vale - instrutor do terceiro, o instrutor realiza a replicação do PAEBM.
</t>
  </si>
  <si>
    <t>Treinamento de PRO Locais</t>
  </si>
  <si>
    <t xml:space="preserve">Analisar se o instrutor é aprovado pela Vale.
</t>
  </si>
  <si>
    <t>Analisar se o instrutor é aprovado pela Vale.
Metais Básicos - ok
Projetos - hoje não
Ferrosos - não
Descaracterização - não
reparação - ok
Ferrosos - Os treinamentos de PRO locais são ministrados pela Vale ou gerenciadora.
Os treinamentos práticos - 
Projetos - A Vale treina dos multiplicadores e eles são responsáveis de replicar para os terceiros.</t>
  </si>
  <si>
    <t>Treinamento masterdrive para motoristas de caminhões pesados</t>
  </si>
  <si>
    <t>Somente ocorre na S11D</t>
  </si>
  <si>
    <t>Documento</t>
  </si>
  <si>
    <t>O que Analisar</t>
  </si>
  <si>
    <t>Quantidade de documentos</t>
  </si>
  <si>
    <t>Célula de Contrato</t>
  </si>
  <si>
    <t>Declaração de proficiência para instrutores de treinamento da Vale</t>
  </si>
  <si>
    <t>Treinamento ROF - regulamento de operações ferroviárias</t>
  </si>
  <si>
    <t>Treinamento ROP - regulamento de operações portuárias</t>
  </si>
  <si>
    <t>Plano de Trânsito</t>
  </si>
  <si>
    <t>PGR com ART ou RRT</t>
  </si>
  <si>
    <t>ASO </t>
  </si>
  <si>
    <t>Treinamento legal</t>
  </si>
  <si>
    <t>Introdutório (NR 22)</t>
  </si>
  <si>
    <t>Comprovante de Vacina</t>
  </si>
  <si>
    <t>Covid-19</t>
  </si>
  <si>
    <t>Hepatite B - Somente para trabalhados do serviço de saúde, conforme NR 32.</t>
  </si>
  <si>
    <t>NR 10</t>
  </si>
  <si>
    <t>NR 33 </t>
  </si>
  <si>
    <t>RAC 01</t>
  </si>
  <si>
    <t>RAC 02</t>
  </si>
  <si>
    <t>RAC 03</t>
  </si>
  <si>
    <t>RAC 04</t>
  </si>
  <si>
    <t>RAC 05</t>
  </si>
  <si>
    <t>RAC 06</t>
  </si>
  <si>
    <t>RAC 10</t>
  </si>
  <si>
    <t>Declaração de Proeficiência</t>
  </si>
  <si>
    <t>Quantidade</t>
  </si>
  <si>
    <t>Total de Mobilizados</t>
  </si>
  <si>
    <t>Certificado OFF Road</t>
  </si>
  <si>
    <t>OUTROS</t>
  </si>
  <si>
    <t>AC  AREA CLASSIF</t>
  </si>
  <si>
    <t>TREINAM ESP FUNÇÃO</t>
  </si>
  <si>
    <t>PERMISSAO DE TRAB</t>
  </si>
  <si>
    <t>ROF/LDL 8 HORAS</t>
  </si>
  <si>
    <t>Certificado C-VOE</t>
  </si>
  <si>
    <t>DIRECAO PREVENT</t>
  </si>
  <si>
    <t>Trânsito de Mina</t>
  </si>
  <si>
    <t>TRÂNSITO DE MINA CARAJÁS</t>
  </si>
  <si>
    <t>Nada Consta</t>
  </si>
  <si>
    <t>Cópia de NUIT ( Para Nacionais)</t>
  </si>
  <si>
    <t>ROF/LDL 16 HORAS</t>
  </si>
  <si>
    <t>Teste prático Caminhão Guindaste</t>
  </si>
  <si>
    <t>Total</t>
  </si>
  <si>
    <t>Orientações gerais</t>
  </si>
  <si>
    <t xml:space="preserve">Deverá apresentar documento legal com foto e que permita a identificação dos dados pessoais. </t>
  </si>
  <si>
    <t>Desmobilização de Colaboradores/ Terceiros</t>
  </si>
  <si>
    <t>Protocolo de devolução de crachá</t>
  </si>
  <si>
    <t>Ordem</t>
  </si>
  <si>
    <t>PGR - NR 01 - NR 22</t>
  </si>
  <si>
    <t>Atestado de Saúde Ocupacional (ASO) Demissional</t>
  </si>
  <si>
    <t>Em caso de colaborador que necessite dirigir veículos/equipamentos analisar:
- Na carteira de habilitação deve constar o nome completo do colaborador que precisa ser o mesmo dos documentos de identificação (RG e CPF ou CNH válida) postados no SGC.
- O documento deve ser definitivo e estar válido (conforme DETRAN).
- A categoria do documento deve ser compatível com o veículo que o colaborador irá dirigir conforme Código de Trânsito Brasileiro.</t>
  </si>
  <si>
    <t>Carteira Nacional de Habilitação (CNH)</t>
  </si>
  <si>
    <t xml:space="preserve">Protocolo de devolução de crachá emitido pela empresarial na entrega do crachá, enviado ao e-mail da contratada informado no ato da devolução.
</t>
  </si>
  <si>
    <t>Verificar se possui todos os dados do modelo disponibilizado ao fornecedor devidamente preenchidos:
- Razão social da empresa (nome empresarial).
- Número do CNPJ.
- Nome do representante legal (nome completo).
- Número do documento de identificação (CPF/RG/Passaporte).
- Data de assinatura do documento.
- Assinatura (assinatura do responsável pela empresa).</t>
  </si>
  <si>
    <t>RG e CPF ou CNH 
Para colaborador estrangeiro: Passaporte / RNE</t>
  </si>
  <si>
    <t>Diretrizes para Mobilização e Desmobilização documental de Contratos e terceiros – Vale Brasil</t>
  </si>
  <si>
    <r>
      <t xml:space="preserve">Diretoria Emitente: </t>
    </r>
    <r>
      <rPr>
        <sz val="11"/>
        <color indexed="23"/>
        <rFont val="Arial"/>
        <family val="2"/>
      </rPr>
      <t>DIR SUPRIMENTOS</t>
    </r>
  </si>
  <si>
    <r>
      <t>Público Alvo:</t>
    </r>
    <r>
      <rPr>
        <sz val="11"/>
        <color rgb="FF747678"/>
        <rFont val="Arial"/>
        <family val="2"/>
      </rPr>
      <t>Núcleos de Mobilização – Vale Brasil, Áreas de Gestão de Contratos, Suprimentos, Áreas Delegadas, Gestores de Contratos, Fiscais de Contrato, Requisitantes de Serviços/Materiais, Áreas de SSMARO e Gerentes que possuem contratos em suas áreas.</t>
    </r>
  </si>
  <si>
    <r>
      <t xml:space="preserve">Necessidade de Treinamento: </t>
    </r>
    <r>
      <rPr>
        <sz val="11"/>
        <color indexed="23"/>
        <rFont val="Arial"/>
        <family val="2"/>
      </rPr>
      <t xml:space="preserve">(   )SIM     ( x  )NÃO  </t>
    </r>
  </si>
  <si>
    <t>Analisar se o colaborador foi devidamente contratado pelo fornecedor:
Trabalhadores brasileiros com vinculo CLT:
- Na carteira de trabalho deve constar o nome completo do colaborador que precisa ser o mesmo dos documentos de identificação (RG e CPF ou CNH válida).
- No Sistema SGC deve estar cadastrado o mesmo nome da documentação pessoal apresentada.
- Na data de recebimento do processo, o colaborador deve possuir vínculo empregatício válido com o fornecedor.
- Se o fornecedor (Razão Social e CNPJ) contratado é o mesmo do contrato assinado com a Vale ou subcontratado.
Sem vínculo CLT (pessoa física)- Autônomo
- Deve verificar no contrato de trabalho o nome completo do colaborador conforme documentos de identificação apresentados (RG e CPF ou CNH válida).
- No Sistema SGC deve estar cadastrado o mesmo nome da documentação pessoal apresentada.
- Na data de recebimento do processo, o colaborador deve possuir contrato válido com a contratada.
- Se o nome e CPF do colaborador contratado é o mesmo no contrato assinado com a Vale ou subcontratado.
Sem vínculo CLT (pessoa jurídica):
- Para Colaborador PJ / MEI / Sócio , deve ser enviado o  Contrato Social ou Certificado da Condição de Microempreendedor Individual – CCMEI ou Requerimento de Empresário, de acordo com a natureza jurídica. No documento deve constar o nome completo do colaborador conforme os documentos de identificação apresentados (RG e CPF ou CNH válida).
- No Sistema SGC deve estar cadastrado o mesmo nome da documentação pessoal apresentada.
- Se o fornecedor (Razão Social e CNPJ) contratado é o mesmo do contrato assinado com a Vale ou subcontratado.
Trabalhadores estrangeiros:
- No contrato de trabalho deve constar o nome completo do colaborador que precisa ser o mesmo  dos documentos de identificação (RNE ou passaporte) apresentados.
- No Sistema SGC deve estar cadastrado o mesmo nome da documentação pessoal apresentada. 
- Na data de recebimento do processo, o colaborador deve possuir contrato de trabalho válido com o fornecedor.
- Se as informações do fornecedor contratado são as mesmas do contrato assinado com a Vale ou subcontratado.</t>
  </si>
  <si>
    <t>Para todos os colaboradores aptos para trabalho em atividades críticas (RAC's), verificar se possui todos os dados do modelo disponibilizado ao fornecedor devidamente preenchidos.
Verificar no formulário de Saúde de RAC a existência de :
- Identificação da empresa (Razão social).
- Identificação do colaborador (nome completo, CPF e função).
- Sinalização do tipo de exame realizado.		
- Sinalização dos RAC's mapeados.
- Identificação e data de realização dos exames.
- Identificação com nome completo do médico examinador, CRM e assinatura.	
- Assinatura do colaborador.</t>
  </si>
  <si>
    <t>TBSSMA , RAC 01 a 11</t>
  </si>
  <si>
    <t>Foto Digital em formato 3x4</t>
  </si>
  <si>
    <t>Poderá ser emitido no país de origem para casos de colaboradores estrangeiros.</t>
  </si>
  <si>
    <t>Treinamentos Legais, conforme NR's: NR 10 Básico, NR10 SEP, NR 11, NR 12, NR 13, NR 18, NR 20, NR 22, NR 33 Autorizado, NR 33 Supervisor,NR 33 Vigia, NR 35</t>
  </si>
  <si>
    <t>- A foto deve estar centralizada.
- Deve aparecer parte do tronco do empregado, priorizando o rosto. 
- A foto deve ser digital e não escaneada. -  O tamanho do arquivo deve ser a partir de 500KB. 
- O fundo da foto deve ser branco, sem manchas, margens ou marcas.
 -  A foto deve ser nítida, colorida e estar em proporção 3x4. 
- O ideal é que o empregado esteja uniformizado ou com uma camisa de cor escura. OBS.: Não usar camisa branca.
- Não será aceita SELFIE, outra pessoa será necessária para coletar a foto.
- Não é permitido óculos, boné, capacete e etc.
- Tire a foto em um ambiente com boa iluminação, não use flash.
- Sem excessiva expressão facial.
- A foto deve estar no formato JPG.</t>
  </si>
  <si>
    <t xml:space="preserve">Certificado de Reaproveitamento - Convalidação NR 01 </t>
  </si>
  <si>
    <t xml:space="preserve">Os documentos fornecidos são de inteira responsabilidade da empresa contratada, sendo passíveis de verificação pela Vale e na divergência de informações, na não qualificação da Empresa, notificações ou multa.
Qualquer solicitação de correção das documentações fornecidas,  implicará no aumento significativo do tempo de mobilização da Empresa. 
O Sistema SGC deverá ser a fonte única de consulta e disponibilização da documentação vigente para o contrato e terceiros mobilizados. Documentação em campo/no local de trabalho deverá ser a mesma vigente e aprovada em sistema. </t>
  </si>
  <si>
    <t xml:space="preserve">Autorização de Multiplicador RAC </t>
  </si>
  <si>
    <r>
      <t xml:space="preserve">Responsável Técnico: </t>
    </r>
    <r>
      <rPr>
        <sz val="11"/>
        <color rgb="FF747678"/>
        <rFont val="Arial"/>
        <family val="2"/>
      </rPr>
      <t xml:space="preserve">Helbert de Oliveira Kreitlow Matrícula: 01017921 </t>
    </r>
  </si>
  <si>
    <t xml:space="preserve">N/A
</t>
  </si>
  <si>
    <t xml:space="preserve">
A Autorização de Multiplicador RAC deverá ser emitida pela equipe SSMA da Vale após conferência dos requisitos mínimos para instrutor. A autorização deverá conter:
- Nome Completo do Instrutor e CPF.
- Atender aos requisitos mínimos de instrutor, conforme Diretriz de Capacitação RAC:
✓ ensino médio completo; 
✓ experiência comprovada como instrutor ou certificado em cursos de formação didática ou 
semelhante; 
✓ conhecimento técnico específico da ação de capacitação a ser ministrada; 
✓ experiência comprovada na área de Segurança Ocupacional aplicada no dia a dia de áreas 
operacionais de, no mínimo, 2 (dois) anos.  
- Deve conter campo de Aprovação da equipe de SSMA.(É de responsabilidade do Núcleo de Mobilização informar como será realizada a avaliação e aprovação  do currículo do Instrutor pela equipe de SSMA local)
- Local e Data de emissão.</t>
  </si>
  <si>
    <t xml:space="preserve">Requisitos mínimos para conferência dos documentos de mobilização de contratos e colaboradores/terceiros antes da postagem no Sistema SGC. </t>
  </si>
  <si>
    <t xml:space="preserve"> Itens de verificação no documento a ser apresentado via Sistema SGC para a Mobilização de Contrato e Colaboradores.
A verificação da documentação antes da postagem no Sistema é essencial para agilidade no processo de mobilização.</t>
  </si>
  <si>
    <t xml:space="preserve">PGS-005865, Rev.: 01-26/07/2024 	                      </t>
  </si>
  <si>
    <t xml:space="preserve">No ASO analisar:
- Nome completo do colaborador. 
- CPF.
- Função (deverá ser igual SGC ou  Vínculo com o PCMSO).
- Assinatura do colaborador.
- Razão Social da empresa (deverá ser igual SGC).
- CNPJ ou CAEPF da empresa.
- Existência da descrição dos perigos ou fatores de risco identificados que necessitem de controle médico ou a sua inexistência (é necessário validar riscos e exames com o PCMSO).
- Informação de apto ou inapto para a função do colaborador.
- Em caso do colaborador realizar trabalho em altura ou espaço confinado, estar descrito se está apto ou não para essas atividades.
- Data, nome, número de registro profissional e assinatura do médico que realizou o exame clínico.
</t>
  </si>
  <si>
    <t>No ASO verificar a existência de :
- Nome completo e assinatura  do colaborador. 
- CPF.
- Razão Social da empresa (deverá ser igual SGC).
- Informação de apto ou inapto para a função do colaborador.
- Data, nome, número de registro profissional e assinatura do médico que realizou o exame clínico.</t>
  </si>
  <si>
    <t xml:space="preserve">NR 18:  Para empresa subcontratada com atendimento a NR 18, a qual utiliza o  mesmo canteiro/instalação da Contratada, deverá referenciar em seu documento legal (PGR) os projetos  conforme Item 18.4.3 da NR 18, sobre a reponsabilidade da Contratada.
</t>
  </si>
  <si>
    <t xml:space="preserve">
SUBCONTRATADA: Quando a Declaração de Cumprimento Legal for utilizada para mobilização de empresa Subcontratada, deverá ser preenchida com as informações da Subcontratada e assinada por seu responsável.
PESSOA FISICA/AUTÔNOMO: Quando a  Declaração de Cumprimento Legal for utilizada para mobilização de Pessoa Física/Autônomo, deverá ser preenchida em "Razão social da empresa" com o Nome Completo e em "CNPJ" com o respectivo CPF.
</t>
  </si>
  <si>
    <t xml:space="preserve">
CONVALIDAÇÃO DE RECICLAGEM: A empresa deverá apresentar junto ao certificado de convalidação, o certificado do treinamento principal para o caso de convalidação de reciclagem. 
VALIDADE DA CONVALIDAÇÃO: Caso o treinamento seja convalidado, verificar a data da realização do treinamento (O conteúdo do treinamento inicial deverá ter sido realizado no prazo inferior ao estabelecido em NR ou há menos de 2 (dois) anos), nos casos em que não haja prazo estabelecido em Norma.
AUTORIZAÇÃO DE MULTIPLICADOR: Em caso de convalidação do treinamento não é obrigatório a apresentação da Autorização do multiplicador de RAC.
</t>
  </si>
  <si>
    <t xml:space="preserve">CTPS DIGITAL: Para CTPS digital deve ser enviado o relatório do E-social para conferencia da função/cargo. Obs.: Se a CTPS apresentada constar a função igual a cadastrada no SGC e programas legais não é necessário o envio do relatório do E-social.
CTPS EM MEIO FÍSICO: Quanto carteira de trabalho física, deve apresentar as páginas de qualificação civil e vínculo empregatício. Quando ocorrer mudança do cargo deve acrescentar a página de atualização do novo cargo do colaborador.
MUDANÇA DE FUNÇÃO: Quando o colaborador tiver mudança no nome social, deve apresentar a evidência correspondente a essa mudança junto ao documento de identificação.
FICHA DE REGISTRO: Ficha de registro não será aceita como evidência de vínculo trabalhista. 
</t>
  </si>
  <si>
    <t xml:space="preserve">
Art. 144. O trator de roda, o trator de esteira, o trator misto ou o equipamento automotor destinado à movimentação de cargas ou execução de trabalho agrícola, de terraplenagem, de construção ou de pavimentação só podem ser conduzidos na via pública por condutor habilitado nas categorias C, D ou E.
VALIDADE CNH: O Fornecedor pode estender a validade da CNH no sistema SGC por mais 30 dias, em conformidade com CTB (Código de Trânsito Brasileiro),</t>
  </si>
  <si>
    <t xml:space="preserve">INCLUSÃO DE RAC: Na inclusão de um novo treinamento de RAC de um colaborador já mobilizado, a empresa deverá apresentar a Autorização do multiplicador desse treinamento, mantendo no campo do SGC "Autorização de multiplicador de RAC" as demais autorizações já aprovadas (quando aplicável).
RENOVAÇÃO DE RAC: Na renovação de treinamento de RAC no qual ocorrer mudança do instrutor, a empresa deverá substituir a Autorização do Instrutor desse treinamento, mantendo no campo do SGC "Autorização de multiplicador de RAC" as demais autorizações já aprovadas (quando aplicável).
</t>
  </si>
  <si>
    <t xml:space="preserve">Caso o treinamento seja convalidado, verificar a data da realização do treinamento (O conteúdo do treinamento inicial deverá ter sido realizado no prazo inferior ao estabelecido em NR ou há menos de 2 (dois anos), nos casos em que não haja prazo estabelecido em NR. 
Para alguns RAC's é obrigatório a apresentação da capacitação em NR: RAC 01 - NR35, RAC 06 - NR33, RAC 10 - NR10, 
</t>
  </si>
  <si>
    <t>TREINAMENTO REALIZADO PELO VES: não é necessário apresentar a Autorização de Multiplicador de RAC.
INATIVAÇÃO DE TREINAMENTO DE RAC: atentar se o treinamento é requisito obrigatório para a função
PONTO DE ATENÇÃO: Os treinamentos realizados em centros de treinamentos de responsabilidade da Vale, desde que identificado o local de realização, não é necessário apresentar a Autorização de Multiplicador de RAC.
Para alguns RAC's é obrigatório a apresentação da capacitação em NR: RAC 01 - NR35, RAC 06 - NR33, RAC 10 - NR10, 
Para RAC03 - A apresentação da CNH será obrigatória apenas para operação de equipamentos rodoviários.
TBSSMA : Poderá ser ministrado antes da admissão, não possui validade e poderá ser aceito o certificado de Introdutório como evidência (NR22) se nele estiver contido o conteúdo de TBSSMA.</t>
  </si>
  <si>
    <t>A empresa poderá apresentar RG e CPF, digitalizados em único arquivo.
Na falta do CPF, será aceito o comprovante de situação cadastral, extraído no site da Receita Federal.
Na apresentação do RG, obrigatoriamente deverá ser apresentado junto o CPF,  não sendo válido o número apresentado no RG.  
A apresentação da CNH substitui tanto o RG quanto o CPF.                                                                 
Para estrangeiro apresentar Passaporte ou RNE e cadastrar o número correspondente no SGC.
Atenção: Quando o colaborador mobilizado tiver mudança no nome social, deverá apresentar a evidência correspondente a essa mudança  junto ao documento de identificação.</t>
  </si>
  <si>
    <t>No exame demissional, o exame clínico deve ser realizado em até 10 (dez) dias contados do término do contrato, podendo ser dispensado caso o exame clínico ocupacional mais recente tenha sido realizado há menos de 90 (noventa) dias (Subitem 7.5.11 da NR 07). Quando aplicável esse cenário, deverá ser anexado junto ao ASO, o Termo de Rescisão de Contrato de Trabalho (TRCT) ou relatório do E-social ou baixa da CTPS digital para conferência da data de demissão do colaborador.
No caso de recusa do colaborador na realização do ASO demissional ou abandono de emprego, deverá apresentar as evidências abaixo em substituição ao ASO demissional: 
•	Evidência de tentativa de contato com o empregado para realização do ASO (e-mail, telegrama com Aviso de Recebimento). Ou
•	Rescisão contratual com assinatura da empresa ou outra evidência do último dia de trabalho.Ou
•	Declaração que descreva a ocorrência e responsabilização da empresa pelas implicações legais, sendo necessário conter assinatura do preposto do contrato ou RH ou jurídico da empresa. 
 Afastamento de INSS, Reclusão e Óbito: 
•	Documento do órgão competente de acordo com o motivo em substituição ao ASO demissional.
Falência da empresa contratada/subcontratada:
Para situações especiais como o processo de falência ou encerramento de atividades da empresa empregadora anterior, em que não foi possível estabelecer contato para desmobilização convencional do colaborador, o Gestor do Contrato (contrato que o colaborador se encontra mobilizado no SGC) poderá apresentar uma Declaração informando que o terceiro deverá ser desmobilizado do Contrato. A declaração deverá constar os dados do colaborador e dados da empresa que não realizou a desmobilização e/ou emissão do ASO demissional, bem como os motivos. Após emissão da declaração, o Gestor deverá acionar o Núcleo da localidade para postagem do processo no sistema SGC.</t>
  </si>
  <si>
    <t xml:space="preserve">A entrega do crachá deverá ser feita em um  setor de identificação da Vale, preferencialmente no mesmo local o qual foi retirado na mobilização. 
Na devolução do crachá à empresarial, o responsável pela entrega deverá  apresentar identificação (documento pessoal) e informar um e-mail corporativo para envio do protocolo. 
Em caso de extravio do protocolo, deverá solicitar segunda via ao setor de identificação da Vale.
Em caso de perda ou extravio do crachá, a empresa deverá abrir um Boletim de Ocorrência e ser postado no SGC em substituição ao Protocolo de devolução de crachá. O boletim pode ser aberto pelo próprio colaborador ou por algum representante da empresa, desde que contenha os dados de identificação do colaborador a ser desmobilizado e evidência do extravio do crachá.
O boletim de ocorrência deverá ser postado no SGC com prazo inferior a 30 dias de sua emissão.
</t>
  </si>
  <si>
    <t>Para PGR NR 01 em atividades gerais analisar:
- Se o documento é referente a empresa em processo de mobilização.
- Existência da Razão Social da empresa. 
- Data de elaboração do documento.
- Localidade do serviço a ser prestado.
- Vigência do programa (2 anos ou 3 anos em caso de comprovação de que possui certificado da ISO 45001).
- Existência do "Inventário de riscos ocupacionais".
- Conferência se a Planilha de Função, exame e risco se possuem coerência entre as informações contidas nos documentos PGR e NR´s aplicáveis (cruzamento de informações dos documentos).
- Existência dos "planos de ação" indicando as medidas de prevenção a serem introduzidas, aprimoradas ou mantidas (não é necessário analisar os planos de ação e sim identificar a existência no documento).
- Elaborador do documento contendo nome completo, qualificação e assinatura do mesmo (se houver certificado digital, não é necessário verificar autenticidade).
- Anotação de Responsabilidade Técnica (ART) ou Registro de Responsabilidade Técnica (RRT) do profissional que elaborou o documento se esta vigente de acordo com a validade do programa, no campo "Dados da Obra" deverá informar a localidade do PGR - Programa de Gerenciamento de Riscos e no campo "Atividade Técnica" deverá ser a elaboração do PGR - Programa de Gerenciamento de Riscos.
Para PGR em atividades relacionadas a obras na indústria da construção - NR 18 (demolição, reparo, pintura, limpeza e manutenção de edifícios em geral e de manutenção de obras de urbanização), além dos itens acima deve conter :
a) projeto da área de vivência do canteiro de obras e de eventual frente de trabalho, em conformidade com o item 18.5 desta NR;
b) projeto elétrico das instalações temporárias;
c) projetos dos sistemas de proteção coletiva;
d) projetos dos Sistemas de Proteção Individual Contra Quedas (SPIQ), quando aplicável;
e) relação dos Equipamentos de Proteção Individual (EPI) e suas respectivas especificações técnicas, de acordo com os riscos ocupacionais existentes.</t>
  </si>
  <si>
    <t>Para PGR NR 01 em atividades gerais analisar:
- Se o documento é referente a empresa em processo de mobilização.
- Existência da Razão Social da empresa. 
- Data de elaboração do documento.
- Localidade do serviço a ser prestado.
- Vigência do programa (2 anos ou 3 anos em caso de comprovação de que possui certificado da ISO 45001).
- Existência do "Inventário de riscos ocupacionais".
- Conferência se a Planilha de Função, exame e risco se possuem coerência entre as informações contidas nos documentos PGR e NR´s aplicáveis (cruzamento de informações dos documentos).
- Existência dos "planos de ação" indicando as medidas de prevenção a serem introduzidas, aprimoradas ou mantidas.
- Elaborador do documento contendo nome completo, qualificação e assinatura do mesmo.
- Anotação de Responsabilidade Técnica (ART) ou Registro de Responsabilidade Técnica (RRT) do profissional que elaborou o documento se esta vigente de acordo com a validade do programa, no campo "Dados da Obra" deverá informar a localidade do PGR - Programa de Gerenciamento de Riscos e no campo "Atividade Técnica" deverá ser a elaboração do PGR - Programa de Gerenciamento de Riscos.</t>
  </si>
  <si>
    <t>Para PCMSO  analisar:
- Se o documento é referente a empresa.
- Existência da Razão Social da empresa. 
- Data de elaboração do documento.
- Localidade do serviço a ser prestado.
- Vigência do programa (o documento pode ser aceito com validade de no mínimo 1 ano até 3 anos, em caso de comprovação que possui certificado da ISO 45001).
- Existência do Quadro de Identificação de riscos e exames médicos por função ou GHE.
- Conferência se a Planilha de Função, exame e risco se possuem coerência entre as informações contidas nos documentos PGR e NR´s aplicáveis (cruzamento de informações entre documentos).
- Existência do planejamento para apresentação de relatório anual do ano vigente ou relatório anual do ano anterior 
- Existência dos "planos de ação" indicando as medidas de prevenção a serem introduzidas, aprimoradas ou mantidas
- Existência do elaborador do documento contendo nome completo, qualificação e assinatura do mesmo
- Existência do CRM do médico coordenador do PCMSO e assinatura do mesmo.
- Existência dos exames médicos obrigatórios: admissional, periódico, de retorno ao trabalho, de mudança de riscos ocupacionais e demissional.</t>
  </si>
  <si>
    <t>Analisar:
- Verificar se existe o nome completo e assinatura do colaborador que foi treinado.
- Verificar a existência do conteúdo programático do treinamento 
- Verificar a existência da carga horária do treinamento 
- Verificar a data da realização do treinamento e se está válido 
- Nome completo e assinatura do responsável pela convalidação (o responsável deverá ser da empresa em que o colaborador possui o vínculo de trabalho atual).</t>
  </si>
  <si>
    <t xml:space="preserve">Verificar se possui todos os dados do modelo disponibilizado ao fornecedor (Anexo 06 do Guia de Mobilização), estão devidamente preenchidos:
- Identificação da empresa (quando aplicável).
- Nome completo e Assinatura do colaborador.
- Função.
- CPF/Passaporte.
- Exame Clínico.
- Informação que o colaborador está apto ou em bom estado de saúde.
- Data, número de registro profissional e assinatura do médico que realizou o exame clínico.
</t>
  </si>
  <si>
    <t>No certificado de treinamento analisar a existência de :
- Identificação com nome completo do colaborador (igual ao documento oficial) e sua assinatura.
- Conteúdo programático (deverá possuir  o conteúdo o mínimo exigido pela legislação)
- Carga horária ( verificar se possui a carga horária  mínima exigida pela legislação)
- Data da realização do treinamento e se está válido (conforme validade exigida pela legislação). 
- Nome completo e assinatura do responsável técnico ou instrutor do treinamento.</t>
  </si>
  <si>
    <t xml:space="preserve">No certificado de treinamento analisar a existência de :
- Identificação com nome completo do colaborador (igual ao documento oficial) e sua assinatura.
- Conteúdo programático ( verificar se possui o conteúdo o mínimo exigido pela Vale)
- Carga horária (verificar se possui a carga horária  mínima exigida pela Vale)
- Verificar a data da realização do treinamento e se está válido (conforme validade exigida pela Vale para capacitação RAC).
- Nome completo e assinatura do responsável técnico ou instrutor do treinamento.
Treinamento realizado pelo VES, não há necessidade de verificar conteúdo programático e carga horária, apenas conferência do nome completo do colaborador e data de realização.
</t>
  </si>
  <si>
    <t xml:space="preserve">ANEXO 03 - Lista de documentos para mobilização – Fornecedor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</si>
</sst>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25" x14ac:knownFonts="1">
    <font>
      <sz val="11"/>
      <color theme="1"/>
      <name val="Calibri"/>
      <family val="2"/>
      <scheme val="minor"/>
    </font>
    <font>
      <b/>
      <sz val="12"/>
      <color theme="1"/>
      <name val="Calibri"/>
      <family val="2"/>
      <scheme val="minor"/>
    </font>
    <font>
      <sz val="11"/>
      <color rgb="FF000000"/>
      <name val="Segoe UI"/>
      <family val="2"/>
    </font>
    <font>
      <b/>
      <sz val="11"/>
      <color rgb="FF000000"/>
      <name val="Segoe UI"/>
      <family val="2"/>
    </font>
    <font>
      <sz val="11"/>
      <color theme="1"/>
      <name val="Calibri"/>
      <family val="2"/>
      <scheme val="minor"/>
    </font>
    <font>
      <sz val="11"/>
      <color rgb="FFFF0000"/>
      <name val="Calibri"/>
      <family val="2"/>
      <scheme val="minor"/>
    </font>
    <font>
      <sz val="12"/>
      <color theme="1"/>
      <name val="Calibri"/>
      <family val="2"/>
      <scheme val="minor"/>
    </font>
    <font>
      <b/>
      <sz val="11"/>
      <color rgb="FF006666"/>
      <name val="Vale Sans"/>
      <family val="2"/>
    </font>
    <font>
      <sz val="11"/>
      <color theme="1"/>
      <name val="Vale Sans"/>
      <family val="2"/>
    </font>
    <font>
      <b/>
      <sz val="16"/>
      <color theme="1"/>
      <name val="Vale Sans"/>
      <family val="2"/>
    </font>
    <font>
      <sz val="10"/>
      <color theme="0"/>
      <name val="Vale Sans"/>
      <family val="2"/>
    </font>
    <font>
      <sz val="10"/>
      <name val="Vale Sans"/>
      <family val="2"/>
    </font>
    <font>
      <b/>
      <sz val="12"/>
      <color theme="0"/>
      <name val="Vale Sans"/>
      <family val="2"/>
    </font>
    <font>
      <b/>
      <sz val="14"/>
      <color theme="1"/>
      <name val="Vale Sans"/>
      <family val="2"/>
    </font>
    <font>
      <sz val="11"/>
      <name val="Vale Sans"/>
      <family val="2"/>
    </font>
    <font>
      <b/>
      <sz val="12"/>
      <color theme="0"/>
      <name val="Vale Sans"/>
      <family val="2"/>
    </font>
    <font>
      <b/>
      <sz val="14"/>
      <color rgb="FF006666"/>
      <name val="Arial"/>
      <family val="2"/>
    </font>
    <font>
      <sz val="11"/>
      <color theme="1"/>
      <name val="Arial"/>
      <family val="2"/>
    </font>
    <font>
      <b/>
      <sz val="11"/>
      <color rgb="FF006666"/>
      <name val="Arial"/>
      <family val="2"/>
    </font>
    <font>
      <b/>
      <sz val="11"/>
      <color rgb="FF747678"/>
      <name val="Arial"/>
      <family val="2"/>
    </font>
    <font>
      <sz val="11"/>
      <color indexed="23"/>
      <name val="Arial"/>
      <family val="2"/>
    </font>
    <font>
      <sz val="12"/>
      <color theme="1"/>
      <name val="Arial"/>
      <family val="2"/>
    </font>
    <font>
      <sz val="11"/>
      <color rgb="FF747678"/>
      <name val="Arial"/>
      <family val="2"/>
    </font>
    <font>
      <sz val="11"/>
      <color rgb="FFFF0000"/>
      <name val="Vale Sans"/>
      <family val="2"/>
    </font>
    <font>
      <sz val="10"/>
      <color theme="1"/>
      <name val="Vale Sans"/>
      <family val="2"/>
    </font>
  </fonts>
  <fills count="7">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rgb="FF008080"/>
        <bgColor indexed="64"/>
      </patternFill>
    </fill>
    <fill>
      <patternFill patternType="solid">
        <fgColor rgb="FF3CB5E5"/>
        <bgColor indexed="64"/>
      </patternFill>
    </fill>
  </fills>
  <borders count="18">
    <border>
      <left/>
      <right/>
      <top/>
      <bottom/>
      <diagonal/>
    </border>
    <border>
      <left style="medium">
        <color rgb="FFD1D1D1"/>
      </left>
      <right style="medium">
        <color rgb="FFD1D1D1"/>
      </right>
      <top style="medium">
        <color rgb="FFD1D1D1"/>
      </top>
      <bottom style="medium">
        <color rgb="FFD1D1D1"/>
      </bottom>
      <diagonal/>
    </border>
    <border>
      <left style="medium">
        <color rgb="FFD1D1D1"/>
      </left>
      <right style="medium">
        <color rgb="FFD1D1D1"/>
      </right>
      <top style="medium">
        <color rgb="FFD1D1D1"/>
      </top>
      <bottom/>
      <diagonal/>
    </border>
    <border>
      <left style="medium">
        <color rgb="FFD1D1D1"/>
      </left>
      <right style="medium">
        <color rgb="FFD1D1D1"/>
      </right>
      <top/>
      <bottom/>
      <diagonal/>
    </border>
    <border>
      <left style="medium">
        <color rgb="FFD1D1D1"/>
      </left>
      <right style="medium">
        <color rgb="FFD1D1D1"/>
      </right>
      <top/>
      <bottom style="medium">
        <color rgb="FFD1D1D1"/>
      </bottom>
      <diagonal/>
    </border>
    <border>
      <left style="thick">
        <color theme="0"/>
      </left>
      <right style="medium">
        <color theme="0"/>
      </right>
      <top style="thick">
        <color theme="0"/>
      </top>
      <bottom style="medium">
        <color theme="0"/>
      </bottom>
      <diagonal/>
    </border>
    <border>
      <left style="medium">
        <color theme="0"/>
      </left>
      <right style="thick">
        <color theme="0"/>
      </right>
      <top style="thick">
        <color theme="0"/>
      </top>
      <bottom style="medium">
        <color theme="0"/>
      </bottom>
      <diagonal/>
    </border>
    <border>
      <left/>
      <right/>
      <top/>
      <bottom style="thick">
        <color theme="0"/>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top/>
      <bottom style="hair">
        <color theme="0" tint="-0.499984740745262"/>
      </bottom>
      <diagonal/>
    </border>
    <border>
      <left style="thick">
        <color theme="0"/>
      </left>
      <right style="hair">
        <color indexed="64"/>
      </right>
      <top style="thick">
        <color theme="0"/>
      </top>
      <bottom style="medium">
        <color theme="0"/>
      </bottom>
      <diagonal/>
    </border>
    <border>
      <left style="hair">
        <color theme="0" tint="-0.499984740745262"/>
      </left>
      <right style="hair">
        <color indexed="64"/>
      </right>
      <top style="hair">
        <color theme="0" tint="-0.499984740745262"/>
      </top>
      <bottom style="hair">
        <color theme="0" tint="-0.499984740745262"/>
      </bottom>
      <diagonal/>
    </border>
    <border>
      <left style="hair">
        <color theme="0" tint="-0.499984740745262"/>
      </left>
      <right style="hair">
        <color indexed="64"/>
      </right>
      <top/>
      <bottom style="hair">
        <color theme="0" tint="-0.499984740745262"/>
      </bottom>
      <diagonal/>
    </border>
    <border>
      <left/>
      <right style="hair">
        <color indexed="64"/>
      </right>
      <top/>
      <bottom style="thick">
        <color theme="0"/>
      </bottom>
      <diagonal/>
    </border>
  </borders>
  <cellStyleXfs count="2">
    <xf numFmtId="0" fontId="0" fillId="0" borderId="0"/>
    <xf numFmtId="9" fontId="4" fillId="0" borderId="0" applyFont="0" applyFill="0" applyBorder="0" applyAlignment="0" applyProtection="0"/>
  </cellStyleXfs>
  <cellXfs count="82">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left" vertical="top"/>
    </xf>
    <xf numFmtId="0" fontId="1" fillId="0" borderId="0" xfId="0" applyFont="1" applyAlignment="1">
      <alignment horizontal="center" vertical="center" wrapText="1"/>
    </xf>
    <xf numFmtId="0" fontId="0" fillId="0" borderId="0" xfId="0" pivotButton="1"/>
    <xf numFmtId="0" fontId="0" fillId="0" borderId="0" xfId="0" applyAlignment="1">
      <alignment horizontal="left"/>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3" fillId="2" borderId="1" xfId="0" applyFont="1" applyFill="1" applyBorder="1" applyAlignment="1">
      <alignment vertical="center" wrapText="1"/>
    </xf>
    <xf numFmtId="0" fontId="1" fillId="0" borderId="0" xfId="0" applyFont="1" applyAlignment="1">
      <alignment horizontal="left" vertical="center" wrapText="1"/>
    </xf>
    <xf numFmtId="0" fontId="0" fillId="0" borderId="0" xfId="0" applyAlignment="1">
      <alignment horizontal="center" wrapText="1"/>
    </xf>
    <xf numFmtId="0" fontId="0" fillId="0" borderId="0" xfId="0" applyAlignment="1">
      <alignment horizontal="left" wrapText="1"/>
    </xf>
    <xf numFmtId="0" fontId="0" fillId="0" borderId="0" xfId="0" quotePrefix="1" applyAlignment="1">
      <alignment horizontal="left" wrapText="1"/>
    </xf>
    <xf numFmtId="10" fontId="0" fillId="0" borderId="0" xfId="1" applyNumberFormat="1" applyFont="1"/>
    <xf numFmtId="10" fontId="1" fillId="0" borderId="0" xfId="1" applyNumberFormat="1" applyFont="1" applyAlignment="1">
      <alignment horizontal="center" vertical="center" wrapText="1"/>
    </xf>
    <xf numFmtId="1" fontId="0" fillId="0" borderId="0" xfId="1" applyNumberFormat="1" applyFont="1"/>
    <xf numFmtId="0" fontId="1" fillId="0" borderId="0" xfId="1" applyNumberFormat="1" applyFont="1" applyAlignment="1">
      <alignment horizontal="center" vertical="center" wrapText="1"/>
    </xf>
    <xf numFmtId="0" fontId="0" fillId="0" borderId="0" xfId="1" applyNumberFormat="1" applyFont="1"/>
    <xf numFmtId="164" fontId="1" fillId="0" borderId="0" xfId="0" applyNumberFormat="1" applyFont="1" applyAlignment="1">
      <alignment horizontal="center" vertical="center" wrapText="1"/>
    </xf>
    <xf numFmtId="164" fontId="0" fillId="0" borderId="0" xfId="0" applyNumberFormat="1"/>
    <xf numFmtId="164" fontId="0" fillId="0" borderId="0" xfId="0" applyNumberFormat="1" applyAlignment="1">
      <alignment horizontal="center"/>
    </xf>
    <xf numFmtId="0" fontId="0" fillId="3" borderId="0" xfId="0" applyFill="1" applyAlignment="1">
      <alignment horizontal="left"/>
    </xf>
    <xf numFmtId="0" fontId="0" fillId="3" borderId="0" xfId="0" applyFill="1" applyAlignment="1">
      <alignment horizontal="left" wrapText="1"/>
    </xf>
    <xf numFmtId="0" fontId="0" fillId="3" borderId="0" xfId="0" quotePrefix="1" applyFill="1" applyAlignment="1">
      <alignment horizontal="left" wrapText="1"/>
    </xf>
    <xf numFmtId="0" fontId="0" fillId="0" borderId="0" xfId="0" applyAlignment="1">
      <alignment horizontal="left" vertical="top" wrapText="1"/>
    </xf>
    <xf numFmtId="0" fontId="5" fillId="0" borderId="0" xfId="0" applyFont="1" applyAlignment="1">
      <alignment horizontal="left"/>
    </xf>
    <xf numFmtId="0" fontId="0" fillId="0" borderId="0" xfId="0" applyAlignment="1">
      <alignment horizontal="left" vertical="center"/>
    </xf>
    <xf numFmtId="0" fontId="0" fillId="3" borderId="0" xfId="0" applyFill="1" applyAlignment="1">
      <alignment wrapText="1"/>
    </xf>
    <xf numFmtId="0" fontId="0" fillId="3" borderId="0" xfId="0" applyFill="1" applyAlignment="1">
      <alignment horizontal="left" vertical="top"/>
    </xf>
    <xf numFmtId="0" fontId="6" fillId="0" borderId="0" xfId="0" applyFont="1" applyAlignment="1">
      <alignment horizontal="center" vertical="center" wrapText="1"/>
    </xf>
    <xf numFmtId="0" fontId="0" fillId="3" borderId="0" xfId="0" applyFill="1"/>
    <xf numFmtId="0" fontId="0" fillId="4" borderId="0" xfId="0" applyFill="1"/>
    <xf numFmtId="0" fontId="0" fillId="3" borderId="0" xfId="0" applyFill="1" applyAlignment="1">
      <alignment horizontal="center"/>
    </xf>
    <xf numFmtId="0" fontId="7" fillId="0" borderId="0" xfId="0" applyFont="1"/>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xf numFmtId="0" fontId="10" fillId="0" borderId="0" xfId="0" applyFont="1"/>
    <xf numFmtId="0" fontId="11" fillId="0" borderId="0" xfId="0" applyFont="1"/>
    <xf numFmtId="0" fontId="13" fillId="0" borderId="0" xfId="0" applyFont="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9" xfId="0" applyFont="1" applyBorder="1" applyAlignment="1">
      <alignment horizontal="center" vertical="center"/>
    </xf>
    <xf numFmtId="0" fontId="11" fillId="0" borderId="10" xfId="0" applyFont="1" applyBorder="1" applyAlignment="1">
      <alignment horizontal="left" vertical="center" wrapText="1"/>
    </xf>
    <xf numFmtId="0" fontId="11" fillId="0" borderId="15" xfId="0" applyFont="1" applyBorder="1" applyAlignment="1">
      <alignment horizontal="left" vertical="center"/>
    </xf>
    <xf numFmtId="0" fontId="14" fillId="0" borderId="0" xfId="0" applyFont="1" applyAlignment="1">
      <alignment horizontal="left" vertical="center"/>
    </xf>
    <xf numFmtId="0" fontId="11" fillId="0" borderId="11" xfId="0" applyFont="1" applyBorder="1" applyAlignment="1">
      <alignment horizontal="left" vertical="center" wrapText="1"/>
    </xf>
    <xf numFmtId="0" fontId="11" fillId="0" borderId="12" xfId="0" applyFont="1" applyBorder="1" applyAlignment="1">
      <alignment horizontal="center" vertical="center"/>
    </xf>
    <xf numFmtId="0" fontId="11" fillId="0" borderId="16" xfId="0" applyFont="1" applyBorder="1" applyAlignment="1">
      <alignment horizontal="left" vertical="center"/>
    </xf>
    <xf numFmtId="0" fontId="11" fillId="0" borderId="9" xfId="0" quotePrefix="1" applyFont="1" applyBorder="1" applyAlignment="1">
      <alignment horizontal="left" vertical="center" wrapText="1"/>
    </xf>
    <xf numFmtId="0" fontId="11" fillId="0" borderId="8" xfId="0" applyFont="1" applyBorder="1" applyAlignment="1">
      <alignment horizontal="center" vertical="center" wrapText="1"/>
    </xf>
    <xf numFmtId="49" fontId="11" fillId="0" borderId="9" xfId="0" quotePrefix="1" applyNumberFormat="1" applyFont="1" applyBorder="1" applyAlignment="1">
      <alignment horizontal="left" vertical="center" wrapText="1"/>
    </xf>
    <xf numFmtId="0" fontId="11" fillId="0" borderId="13" xfId="0" applyFont="1" applyBorder="1" applyAlignment="1">
      <alignment horizontal="left" vertical="center" wrapText="1"/>
    </xf>
    <xf numFmtId="0" fontId="16" fillId="0" borderId="0" xfId="0" applyFont="1"/>
    <xf numFmtId="0" fontId="18" fillId="0" borderId="0" xfId="0" applyFont="1"/>
    <xf numFmtId="0" fontId="19" fillId="0" borderId="0" xfId="0" applyFont="1"/>
    <xf numFmtId="0" fontId="21" fillId="0" borderId="0" xfId="0" applyFont="1"/>
    <xf numFmtId="0" fontId="6" fillId="0" borderId="0" xfId="0" applyFont="1" applyAlignment="1">
      <alignment vertical="center" wrapText="1"/>
    </xf>
    <xf numFmtId="0" fontId="6" fillId="0" borderId="0" xfId="0" applyFont="1" applyAlignment="1">
      <alignment horizontal="center" vertical="center"/>
    </xf>
    <xf numFmtId="0" fontId="0" fillId="0" borderId="0" xfId="0" applyAlignment="1">
      <alignment horizontal="center" vertical="center"/>
    </xf>
    <xf numFmtId="0" fontId="24" fillId="0" borderId="9" xfId="0" applyFont="1" applyBorder="1" applyAlignment="1">
      <alignment horizontal="left" vertical="center" wrapText="1"/>
    </xf>
    <xf numFmtId="0" fontId="24" fillId="0" borderId="12" xfId="0" applyFont="1" applyBorder="1" applyAlignment="1">
      <alignment horizontal="left" vertical="center" wrapText="1"/>
    </xf>
    <xf numFmtId="0" fontId="24" fillId="0" borderId="10" xfId="0" quotePrefix="1" applyFont="1" applyBorder="1" applyAlignment="1">
      <alignment horizontal="left" vertical="center" wrapText="1"/>
    </xf>
    <xf numFmtId="0" fontId="23" fillId="0" borderId="0" xfId="0" applyFont="1" applyAlignment="1">
      <alignment horizontal="left" vertical="center"/>
    </xf>
    <xf numFmtId="0" fontId="17" fillId="4" borderId="0" xfId="0" applyFont="1" applyFill="1" applyAlignment="1">
      <alignment vertical="top" wrapText="1"/>
    </xf>
    <xf numFmtId="0" fontId="15" fillId="6"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6" xfId="0" applyFont="1" applyFill="1" applyBorder="1" applyAlignment="1">
      <alignment horizontal="left" vertical="center" wrapText="1"/>
    </xf>
    <xf numFmtId="0" fontId="12" fillId="6" borderId="14" xfId="0" applyFont="1" applyFill="1" applyBorder="1" applyAlignment="1">
      <alignment horizontal="center" vertical="center" wrapText="1"/>
    </xf>
    <xf numFmtId="0" fontId="19" fillId="0" borderId="0" xfId="0" applyFont="1" applyAlignment="1">
      <alignment vertical="top" wrapText="1"/>
    </xf>
    <xf numFmtId="0" fontId="18" fillId="0" borderId="0" xfId="0" applyFont="1" applyAlignment="1">
      <alignment horizontal="left"/>
    </xf>
    <xf numFmtId="0" fontId="9" fillId="0" borderId="0" xfId="0" applyFont="1" applyAlignment="1">
      <alignment horizontal="center" vertical="center" wrapText="1"/>
    </xf>
    <xf numFmtId="0" fontId="10" fillId="5" borderId="7" xfId="0" applyFont="1" applyFill="1" applyBorder="1" applyAlignment="1">
      <alignment horizontal="left" vertical="center" wrapText="1"/>
    </xf>
    <xf numFmtId="0" fontId="10" fillId="5" borderId="17"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cellXfs>
  <cellStyles count="2">
    <cellStyle name="Normal" xfId="0" builtinId="0"/>
    <cellStyle name="Porcentagem" xfId="1" builtinId="5"/>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CB5E5"/>
      <color rgb="FFF56605"/>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133349</xdr:colOff>
      <xdr:row>8</xdr:row>
      <xdr:rowOff>1</xdr:rowOff>
    </xdr:from>
    <xdr:to>
      <xdr:col>15</xdr:col>
      <xdr:colOff>504825</xdr:colOff>
      <xdr:row>12</xdr:row>
      <xdr:rowOff>133351</xdr:rowOff>
    </xdr:to>
    <xdr:sp macro="" textlink="">
      <xdr:nvSpPr>
        <xdr:cNvPr id="2" name="Text Box 35">
          <a:extLst>
            <a:ext uri="{FF2B5EF4-FFF2-40B4-BE49-F238E27FC236}">
              <a16:creationId xmlns:a16="http://schemas.microsoft.com/office/drawing/2014/main" id="{57E3F037-73B2-40C5-AE26-D8793BB6F3CE}"/>
            </a:ext>
          </a:extLst>
        </xdr:cNvPr>
        <xdr:cNvSpPr txBox="1">
          <a:spLocks noChangeArrowheads="1"/>
        </xdr:cNvSpPr>
      </xdr:nvSpPr>
      <xdr:spPr bwMode="auto">
        <a:xfrm>
          <a:off x="133349" y="1828801"/>
          <a:ext cx="8763001" cy="895350"/>
        </a:xfrm>
        <a:prstGeom prst="rect">
          <a:avLst/>
        </a:prstGeom>
        <a:noFill/>
        <a:ln w="9525">
          <a:solidFill>
            <a:srgbClr val="FFC000"/>
          </a:solidFill>
          <a:miter lim="800000"/>
          <a:headEnd/>
          <a:tailEnd/>
        </a:ln>
      </xdr:spPr>
      <xdr:txBody>
        <a:bodyPr rot="0" vert="horz" wrap="square" lIns="91440" tIns="45720" rIns="91440" bIns="45720" anchor="t" anchorCtr="0" upright="1">
          <a:noAutofit/>
        </a:bodyPr>
        <a:lstStyle/>
        <a:p>
          <a:r>
            <a:rPr lang="pt-BR" sz="1100" b="1">
              <a:effectLst/>
              <a:latin typeface="Arial" pitchFamily="34" charset="0"/>
              <a:ea typeface="Times New Roman"/>
              <a:cs typeface="Arial" pitchFamily="34" charset="0"/>
            </a:rPr>
            <a:t>Resultados Esperados: </a:t>
          </a:r>
          <a:r>
            <a:rPr lang="pt-BR" sz="1100">
              <a:effectLst/>
              <a:latin typeface="+mn-lt"/>
              <a:ea typeface="+mn-ea"/>
              <a:cs typeface="+mn-cs"/>
            </a:rPr>
            <a:t>Garantir que o processo de mobilização e desmobilização documental de Contratos e Terceiros na Vale Brasil, cumpra as legislações aplicáveis, procedimentos Vale e que seja executado de forma padronizada, com celeridade e assertividade na entrega das informações.</a:t>
          </a:r>
          <a:endParaRPr lang="pt-BR">
            <a:effectLst/>
          </a:endParaRPr>
        </a:p>
        <a:p>
          <a:r>
            <a:rPr lang="pt-BR" sz="1100">
              <a:effectLst/>
              <a:latin typeface="+mn-lt"/>
              <a:ea typeface="+mn-ea"/>
              <a:cs typeface="+mn-cs"/>
            </a:rPr>
            <a:t>Garantir que o Sistema de Mobilização (SGC) seja utilizado como sistema padrão análise documental da etapa de mobilização.</a:t>
          </a:r>
          <a:endParaRPr lang="pt-BR">
            <a:effectLst/>
          </a:endParaRPr>
        </a:p>
      </xdr:txBody>
    </xdr:sp>
    <xdr:clientData/>
  </xdr:twoCellAnchor>
  <xdr:twoCellAnchor editAs="oneCell">
    <xdr:from>
      <xdr:col>15</xdr:col>
      <xdr:colOff>247651</xdr:colOff>
      <xdr:row>0</xdr:row>
      <xdr:rowOff>0</xdr:rowOff>
    </xdr:from>
    <xdr:to>
      <xdr:col>16</xdr:col>
      <xdr:colOff>285750</xdr:colOff>
      <xdr:row>1</xdr:row>
      <xdr:rowOff>31692</xdr:rowOff>
    </xdr:to>
    <xdr:pic>
      <xdr:nvPicPr>
        <xdr:cNvPr id="3" name="Imagem 5" descr="Descrição: vale_c_sm">
          <a:extLst>
            <a:ext uri="{FF2B5EF4-FFF2-40B4-BE49-F238E27FC236}">
              <a16:creationId xmlns:a16="http://schemas.microsoft.com/office/drawing/2014/main" id="{D9BE09A1-29ED-45E5-BD7F-E11F09B19A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39176" y="0"/>
          <a:ext cx="647699" cy="365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47623</xdr:colOff>
      <xdr:row>1</xdr:row>
      <xdr:rowOff>38100</xdr:rowOff>
    </xdr:from>
    <xdr:to>
      <xdr:col>16</xdr:col>
      <xdr:colOff>266699</xdr:colOff>
      <xdr:row>1</xdr:row>
      <xdr:rowOff>83819</xdr:rowOff>
    </xdr:to>
    <xdr:sp macro="" textlink="">
      <xdr:nvSpPr>
        <xdr:cNvPr id="4" name="Rectangle 14">
          <a:extLst>
            <a:ext uri="{FF2B5EF4-FFF2-40B4-BE49-F238E27FC236}">
              <a16:creationId xmlns:a16="http://schemas.microsoft.com/office/drawing/2014/main" id="{F12B29F1-4F93-47A1-BE45-6746712A51F2}"/>
            </a:ext>
          </a:extLst>
        </xdr:cNvPr>
        <xdr:cNvSpPr>
          <a:spLocks noChangeArrowheads="1"/>
        </xdr:cNvSpPr>
      </xdr:nvSpPr>
      <xdr:spPr bwMode="auto">
        <a:xfrm>
          <a:off x="47623" y="371475"/>
          <a:ext cx="9220201" cy="45719"/>
        </a:xfrm>
        <a:prstGeom prst="rect">
          <a:avLst/>
        </a:prstGeom>
        <a:solidFill>
          <a:srgbClr val="006666"/>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nchor="ctr"/>
        <a:lstStyle>
          <a:defPPr>
            <a:defRPr lang="pt-BR"/>
          </a:defPPr>
          <a:lvl1pPr algn="l" rtl="0" fontAlgn="base">
            <a:spcBef>
              <a:spcPct val="0"/>
            </a:spcBef>
            <a:spcAft>
              <a:spcPct val="0"/>
            </a:spcAft>
            <a:defRPr kern="1200">
              <a:solidFill>
                <a:schemeClr val="tx1"/>
              </a:solidFill>
              <a:latin typeface="Calibri" pitchFamily="34" charset="0"/>
              <a:ea typeface="+mn-ea"/>
              <a:cs typeface="Arial" charset="0"/>
            </a:defRPr>
          </a:lvl1pPr>
          <a:lvl2pPr marL="457200" algn="l" rtl="0" fontAlgn="base">
            <a:spcBef>
              <a:spcPct val="0"/>
            </a:spcBef>
            <a:spcAft>
              <a:spcPct val="0"/>
            </a:spcAft>
            <a:defRPr kern="1200">
              <a:solidFill>
                <a:schemeClr val="tx1"/>
              </a:solidFill>
              <a:latin typeface="Calibri" pitchFamily="34" charset="0"/>
              <a:ea typeface="+mn-ea"/>
              <a:cs typeface="Arial" charset="0"/>
            </a:defRPr>
          </a:lvl2pPr>
          <a:lvl3pPr marL="914400" algn="l" rtl="0" fontAlgn="base">
            <a:spcBef>
              <a:spcPct val="0"/>
            </a:spcBef>
            <a:spcAft>
              <a:spcPct val="0"/>
            </a:spcAft>
            <a:defRPr kern="1200">
              <a:solidFill>
                <a:schemeClr val="tx1"/>
              </a:solidFill>
              <a:latin typeface="Calibri" pitchFamily="34" charset="0"/>
              <a:ea typeface="+mn-ea"/>
              <a:cs typeface="Arial" charset="0"/>
            </a:defRPr>
          </a:lvl3pPr>
          <a:lvl4pPr marL="1371600" algn="l" rtl="0" fontAlgn="base">
            <a:spcBef>
              <a:spcPct val="0"/>
            </a:spcBef>
            <a:spcAft>
              <a:spcPct val="0"/>
            </a:spcAft>
            <a:defRPr kern="1200">
              <a:solidFill>
                <a:schemeClr val="tx1"/>
              </a:solidFill>
              <a:latin typeface="Calibri" pitchFamily="34" charset="0"/>
              <a:ea typeface="+mn-ea"/>
              <a:cs typeface="Arial" charset="0"/>
            </a:defRPr>
          </a:lvl4pPr>
          <a:lvl5pPr marL="1828800" algn="l" rtl="0" fontAlgn="base">
            <a:spcBef>
              <a:spcPct val="0"/>
            </a:spcBef>
            <a:spcAft>
              <a:spcPct val="0"/>
            </a:spcAft>
            <a:defRPr kern="1200">
              <a:solidFill>
                <a:schemeClr val="tx1"/>
              </a:solidFill>
              <a:latin typeface="Calibri" pitchFamily="34" charset="0"/>
              <a:ea typeface="+mn-ea"/>
              <a:cs typeface="Arial" charset="0"/>
            </a:defRPr>
          </a:lvl5pPr>
          <a:lvl6pPr marL="2286000" algn="l" defTabSz="914400" rtl="0" eaLnBrk="1" latinLnBrk="0" hangingPunct="1">
            <a:defRPr kern="1200">
              <a:solidFill>
                <a:schemeClr val="tx1"/>
              </a:solidFill>
              <a:latin typeface="Calibri" pitchFamily="34" charset="0"/>
              <a:ea typeface="+mn-ea"/>
              <a:cs typeface="Arial" charset="0"/>
            </a:defRPr>
          </a:lvl6pPr>
          <a:lvl7pPr marL="2743200" algn="l" defTabSz="914400" rtl="0" eaLnBrk="1" latinLnBrk="0" hangingPunct="1">
            <a:defRPr kern="1200">
              <a:solidFill>
                <a:schemeClr val="tx1"/>
              </a:solidFill>
              <a:latin typeface="Calibri" pitchFamily="34" charset="0"/>
              <a:ea typeface="+mn-ea"/>
              <a:cs typeface="Arial" charset="0"/>
            </a:defRPr>
          </a:lvl7pPr>
          <a:lvl8pPr marL="3200400" algn="l" defTabSz="914400" rtl="0" eaLnBrk="1" latinLnBrk="0" hangingPunct="1">
            <a:defRPr kern="1200">
              <a:solidFill>
                <a:schemeClr val="tx1"/>
              </a:solidFill>
              <a:latin typeface="Calibri" pitchFamily="34" charset="0"/>
              <a:ea typeface="+mn-ea"/>
              <a:cs typeface="Arial" charset="0"/>
            </a:defRPr>
          </a:lvl8pPr>
          <a:lvl9pPr marL="3657600" algn="l" defTabSz="914400" rtl="0" eaLnBrk="1" latinLnBrk="0" hangingPunct="1">
            <a:defRPr kern="1200">
              <a:solidFill>
                <a:schemeClr val="tx1"/>
              </a:solidFill>
              <a:latin typeface="Calibri" pitchFamily="34" charset="0"/>
              <a:ea typeface="+mn-ea"/>
              <a:cs typeface="Arial" charset="0"/>
            </a:defRPr>
          </a:lvl9pPr>
        </a:lstStyle>
        <a:p>
          <a:endParaRPr lang="pt-B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22412</xdr:rowOff>
    </xdr:from>
    <xdr:to>
      <xdr:col>6</xdr:col>
      <xdr:colOff>3653118</xdr:colOff>
      <xdr:row>3</xdr:row>
      <xdr:rowOff>100853</xdr:rowOff>
    </xdr:to>
    <xdr:sp macro="" textlink="">
      <xdr:nvSpPr>
        <xdr:cNvPr id="4" name="Rectangle 14">
          <a:extLst>
            <a:ext uri="{FF2B5EF4-FFF2-40B4-BE49-F238E27FC236}">
              <a16:creationId xmlns:a16="http://schemas.microsoft.com/office/drawing/2014/main" id="{D9F9992B-3194-4726-ABAC-6C65B12BC016}"/>
            </a:ext>
          </a:extLst>
        </xdr:cNvPr>
        <xdr:cNvSpPr>
          <a:spLocks noChangeArrowheads="1"/>
        </xdr:cNvSpPr>
      </xdr:nvSpPr>
      <xdr:spPr bwMode="auto">
        <a:xfrm>
          <a:off x="0" y="773206"/>
          <a:ext cx="22983265" cy="78441"/>
        </a:xfrm>
        <a:prstGeom prst="rect">
          <a:avLst/>
        </a:prstGeom>
        <a:solidFill>
          <a:srgbClr val="006666"/>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nchor="ctr"/>
        <a:lstStyle>
          <a:defPPr>
            <a:defRPr lang="pt-BR"/>
          </a:defPPr>
          <a:lvl1pPr algn="l" rtl="0" fontAlgn="base">
            <a:spcBef>
              <a:spcPct val="0"/>
            </a:spcBef>
            <a:spcAft>
              <a:spcPct val="0"/>
            </a:spcAft>
            <a:defRPr kern="1200">
              <a:solidFill>
                <a:schemeClr val="tx1"/>
              </a:solidFill>
              <a:latin typeface="Calibri" pitchFamily="34" charset="0"/>
              <a:ea typeface="+mn-ea"/>
              <a:cs typeface="Arial" charset="0"/>
            </a:defRPr>
          </a:lvl1pPr>
          <a:lvl2pPr marL="457200" algn="l" rtl="0" fontAlgn="base">
            <a:spcBef>
              <a:spcPct val="0"/>
            </a:spcBef>
            <a:spcAft>
              <a:spcPct val="0"/>
            </a:spcAft>
            <a:defRPr kern="1200">
              <a:solidFill>
                <a:schemeClr val="tx1"/>
              </a:solidFill>
              <a:latin typeface="Calibri" pitchFamily="34" charset="0"/>
              <a:ea typeface="+mn-ea"/>
              <a:cs typeface="Arial" charset="0"/>
            </a:defRPr>
          </a:lvl2pPr>
          <a:lvl3pPr marL="914400" algn="l" rtl="0" fontAlgn="base">
            <a:spcBef>
              <a:spcPct val="0"/>
            </a:spcBef>
            <a:spcAft>
              <a:spcPct val="0"/>
            </a:spcAft>
            <a:defRPr kern="1200">
              <a:solidFill>
                <a:schemeClr val="tx1"/>
              </a:solidFill>
              <a:latin typeface="Calibri" pitchFamily="34" charset="0"/>
              <a:ea typeface="+mn-ea"/>
              <a:cs typeface="Arial" charset="0"/>
            </a:defRPr>
          </a:lvl3pPr>
          <a:lvl4pPr marL="1371600" algn="l" rtl="0" fontAlgn="base">
            <a:spcBef>
              <a:spcPct val="0"/>
            </a:spcBef>
            <a:spcAft>
              <a:spcPct val="0"/>
            </a:spcAft>
            <a:defRPr kern="1200">
              <a:solidFill>
                <a:schemeClr val="tx1"/>
              </a:solidFill>
              <a:latin typeface="Calibri" pitchFamily="34" charset="0"/>
              <a:ea typeface="+mn-ea"/>
              <a:cs typeface="Arial" charset="0"/>
            </a:defRPr>
          </a:lvl4pPr>
          <a:lvl5pPr marL="1828800" algn="l" rtl="0" fontAlgn="base">
            <a:spcBef>
              <a:spcPct val="0"/>
            </a:spcBef>
            <a:spcAft>
              <a:spcPct val="0"/>
            </a:spcAft>
            <a:defRPr kern="1200">
              <a:solidFill>
                <a:schemeClr val="tx1"/>
              </a:solidFill>
              <a:latin typeface="Calibri" pitchFamily="34" charset="0"/>
              <a:ea typeface="+mn-ea"/>
              <a:cs typeface="Arial" charset="0"/>
            </a:defRPr>
          </a:lvl5pPr>
          <a:lvl6pPr marL="2286000" algn="l" defTabSz="914400" rtl="0" eaLnBrk="1" latinLnBrk="0" hangingPunct="1">
            <a:defRPr kern="1200">
              <a:solidFill>
                <a:schemeClr val="tx1"/>
              </a:solidFill>
              <a:latin typeface="Calibri" pitchFamily="34" charset="0"/>
              <a:ea typeface="+mn-ea"/>
              <a:cs typeface="Arial" charset="0"/>
            </a:defRPr>
          </a:lvl6pPr>
          <a:lvl7pPr marL="2743200" algn="l" defTabSz="914400" rtl="0" eaLnBrk="1" latinLnBrk="0" hangingPunct="1">
            <a:defRPr kern="1200">
              <a:solidFill>
                <a:schemeClr val="tx1"/>
              </a:solidFill>
              <a:latin typeface="Calibri" pitchFamily="34" charset="0"/>
              <a:ea typeface="+mn-ea"/>
              <a:cs typeface="Arial" charset="0"/>
            </a:defRPr>
          </a:lvl7pPr>
          <a:lvl8pPr marL="3200400" algn="l" defTabSz="914400" rtl="0" eaLnBrk="1" latinLnBrk="0" hangingPunct="1">
            <a:defRPr kern="1200">
              <a:solidFill>
                <a:schemeClr val="tx1"/>
              </a:solidFill>
              <a:latin typeface="Calibri" pitchFamily="34" charset="0"/>
              <a:ea typeface="+mn-ea"/>
              <a:cs typeface="Arial" charset="0"/>
            </a:defRPr>
          </a:lvl8pPr>
          <a:lvl9pPr marL="3657600" algn="l" defTabSz="914400" rtl="0" eaLnBrk="1" latinLnBrk="0" hangingPunct="1">
            <a:defRPr kern="1200">
              <a:solidFill>
                <a:schemeClr val="tx1"/>
              </a:solidFill>
              <a:latin typeface="Calibri" pitchFamily="34" charset="0"/>
              <a:ea typeface="+mn-ea"/>
              <a:cs typeface="Arial" charset="0"/>
            </a:defRPr>
          </a:lvl9pPr>
        </a:lstStyle>
        <a:p>
          <a:endParaRPr lang="pt-BR"/>
        </a:p>
      </xdr:txBody>
    </xdr:sp>
    <xdr:clientData/>
  </xdr:twoCellAnchor>
  <xdr:twoCellAnchor editAs="oneCell">
    <xdr:from>
      <xdr:col>4</xdr:col>
      <xdr:colOff>2163536</xdr:colOff>
      <xdr:row>0</xdr:row>
      <xdr:rowOff>10407</xdr:rowOff>
    </xdr:from>
    <xdr:to>
      <xdr:col>4</xdr:col>
      <xdr:colOff>2811235</xdr:colOff>
      <xdr:row>0</xdr:row>
      <xdr:rowOff>313561</xdr:rowOff>
    </xdr:to>
    <xdr:pic>
      <xdr:nvPicPr>
        <xdr:cNvPr id="2" name="Imagem 5" descr="Descrição: vale_c_sm">
          <a:extLst>
            <a:ext uri="{FF2B5EF4-FFF2-40B4-BE49-F238E27FC236}">
              <a16:creationId xmlns:a16="http://schemas.microsoft.com/office/drawing/2014/main" id="{206A490A-3F19-4443-80CB-BBC6819EA2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27322" y="10407"/>
          <a:ext cx="647699" cy="303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0</xdr:rowOff>
    </xdr:from>
    <xdr:to>
      <xdr:col>4</xdr:col>
      <xdr:colOff>2177142</xdr:colOff>
      <xdr:row>1</xdr:row>
      <xdr:rowOff>45719</xdr:rowOff>
    </xdr:to>
    <xdr:sp macro="" textlink="">
      <xdr:nvSpPr>
        <xdr:cNvPr id="5" name="Rectangle 14">
          <a:extLst>
            <a:ext uri="{FF2B5EF4-FFF2-40B4-BE49-F238E27FC236}">
              <a16:creationId xmlns:a16="http://schemas.microsoft.com/office/drawing/2014/main" id="{8C230AE9-ED18-4617-A225-5A3B1719E40A}"/>
            </a:ext>
          </a:extLst>
        </xdr:cNvPr>
        <xdr:cNvSpPr>
          <a:spLocks noChangeArrowheads="1"/>
        </xdr:cNvSpPr>
      </xdr:nvSpPr>
      <xdr:spPr bwMode="auto">
        <a:xfrm>
          <a:off x="0" y="381000"/>
          <a:ext cx="7034892" cy="45719"/>
        </a:xfrm>
        <a:prstGeom prst="rect">
          <a:avLst/>
        </a:prstGeom>
        <a:solidFill>
          <a:srgbClr val="006666"/>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nchor="ctr"/>
        <a:lstStyle>
          <a:defPPr>
            <a:defRPr lang="pt-BR"/>
          </a:defPPr>
          <a:lvl1pPr algn="l" rtl="0" fontAlgn="base">
            <a:spcBef>
              <a:spcPct val="0"/>
            </a:spcBef>
            <a:spcAft>
              <a:spcPct val="0"/>
            </a:spcAft>
            <a:defRPr kern="1200">
              <a:solidFill>
                <a:schemeClr val="tx1"/>
              </a:solidFill>
              <a:latin typeface="Calibri" pitchFamily="34" charset="0"/>
              <a:ea typeface="+mn-ea"/>
              <a:cs typeface="Arial" charset="0"/>
            </a:defRPr>
          </a:lvl1pPr>
          <a:lvl2pPr marL="457200" algn="l" rtl="0" fontAlgn="base">
            <a:spcBef>
              <a:spcPct val="0"/>
            </a:spcBef>
            <a:spcAft>
              <a:spcPct val="0"/>
            </a:spcAft>
            <a:defRPr kern="1200">
              <a:solidFill>
                <a:schemeClr val="tx1"/>
              </a:solidFill>
              <a:latin typeface="Calibri" pitchFamily="34" charset="0"/>
              <a:ea typeface="+mn-ea"/>
              <a:cs typeface="Arial" charset="0"/>
            </a:defRPr>
          </a:lvl2pPr>
          <a:lvl3pPr marL="914400" algn="l" rtl="0" fontAlgn="base">
            <a:spcBef>
              <a:spcPct val="0"/>
            </a:spcBef>
            <a:spcAft>
              <a:spcPct val="0"/>
            </a:spcAft>
            <a:defRPr kern="1200">
              <a:solidFill>
                <a:schemeClr val="tx1"/>
              </a:solidFill>
              <a:latin typeface="Calibri" pitchFamily="34" charset="0"/>
              <a:ea typeface="+mn-ea"/>
              <a:cs typeface="Arial" charset="0"/>
            </a:defRPr>
          </a:lvl3pPr>
          <a:lvl4pPr marL="1371600" algn="l" rtl="0" fontAlgn="base">
            <a:spcBef>
              <a:spcPct val="0"/>
            </a:spcBef>
            <a:spcAft>
              <a:spcPct val="0"/>
            </a:spcAft>
            <a:defRPr kern="1200">
              <a:solidFill>
                <a:schemeClr val="tx1"/>
              </a:solidFill>
              <a:latin typeface="Calibri" pitchFamily="34" charset="0"/>
              <a:ea typeface="+mn-ea"/>
              <a:cs typeface="Arial" charset="0"/>
            </a:defRPr>
          </a:lvl4pPr>
          <a:lvl5pPr marL="1828800" algn="l" rtl="0" fontAlgn="base">
            <a:spcBef>
              <a:spcPct val="0"/>
            </a:spcBef>
            <a:spcAft>
              <a:spcPct val="0"/>
            </a:spcAft>
            <a:defRPr kern="1200">
              <a:solidFill>
                <a:schemeClr val="tx1"/>
              </a:solidFill>
              <a:latin typeface="Calibri" pitchFamily="34" charset="0"/>
              <a:ea typeface="+mn-ea"/>
              <a:cs typeface="Arial" charset="0"/>
            </a:defRPr>
          </a:lvl5pPr>
          <a:lvl6pPr marL="2286000" algn="l" defTabSz="914400" rtl="0" eaLnBrk="1" latinLnBrk="0" hangingPunct="1">
            <a:defRPr kern="1200">
              <a:solidFill>
                <a:schemeClr val="tx1"/>
              </a:solidFill>
              <a:latin typeface="Calibri" pitchFamily="34" charset="0"/>
              <a:ea typeface="+mn-ea"/>
              <a:cs typeface="Arial" charset="0"/>
            </a:defRPr>
          </a:lvl6pPr>
          <a:lvl7pPr marL="2743200" algn="l" defTabSz="914400" rtl="0" eaLnBrk="1" latinLnBrk="0" hangingPunct="1">
            <a:defRPr kern="1200">
              <a:solidFill>
                <a:schemeClr val="tx1"/>
              </a:solidFill>
              <a:latin typeface="Calibri" pitchFamily="34" charset="0"/>
              <a:ea typeface="+mn-ea"/>
              <a:cs typeface="Arial" charset="0"/>
            </a:defRPr>
          </a:lvl7pPr>
          <a:lvl8pPr marL="3200400" algn="l" defTabSz="914400" rtl="0" eaLnBrk="1" latinLnBrk="0" hangingPunct="1">
            <a:defRPr kern="1200">
              <a:solidFill>
                <a:schemeClr val="tx1"/>
              </a:solidFill>
              <a:latin typeface="Calibri" pitchFamily="34" charset="0"/>
              <a:ea typeface="+mn-ea"/>
              <a:cs typeface="Arial" charset="0"/>
            </a:defRPr>
          </a:lvl8pPr>
          <a:lvl9pPr marL="3657600" algn="l" defTabSz="914400" rtl="0" eaLnBrk="1" latinLnBrk="0" hangingPunct="1">
            <a:defRPr kern="1200">
              <a:solidFill>
                <a:schemeClr val="tx1"/>
              </a:solidFill>
              <a:latin typeface="Calibri" pitchFamily="34" charset="0"/>
              <a:ea typeface="+mn-ea"/>
              <a:cs typeface="Arial" charset="0"/>
            </a:defRPr>
          </a:lvl9pPr>
        </a:lstStyle>
        <a:p>
          <a:endParaRPr lang="pt-B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alile Duarte" refreshedDate="44830.707331597223" createdVersion="7" refreshedVersion="8" minRefreshableVersion="3" recordCount="302" xr:uid="{6EC94B57-ADA6-4111-8028-9CCD4E154639}">
  <cacheSource type="worksheet">
    <worksheetSource ref="B1:G1048576" sheet="Anexo 03 Lista de Documentos"/>
  </cacheSource>
  <cacheFields count="18">
    <cacheField name="Tipo de Documento" numFmtId="0">
      <sharedItems containsBlank="1"/>
    </cacheField>
    <cacheField name="Tipo" numFmtId="0">
      <sharedItems containsBlank="1"/>
    </cacheField>
    <cacheField name="Documentos" numFmtId="0">
      <sharedItems containsBlank="1"/>
    </cacheField>
    <cacheField name="Está na PNR 0067 hoje?" numFmtId="0">
      <sharedItems containsBlank="1"/>
    </cacheField>
    <cacheField name="Deveria estar na PNR 0067 revisada?" numFmtId="0">
      <sharedItems containsBlank="1"/>
    </cacheField>
    <cacheField name="Análise Ferrosos" numFmtId="0">
      <sharedItems containsBlank="1"/>
    </cacheField>
    <cacheField name="Requisito Legal ou Vale?" numFmtId="0">
      <sharedItems containsBlank="1"/>
    </cacheField>
    <cacheField name="Legislação" numFmtId="0">
      <sharedItems containsBlank="1"/>
    </cacheField>
    <cacheField name="Base" numFmtId="0">
      <sharedItems containsBlank="1"/>
    </cacheField>
    <cacheField name="Gestão Local ou Gestão Células de Contratos" numFmtId="0">
      <sharedItems containsBlank="1"/>
    </cacheField>
    <cacheField name="Possível simplificar / desconsiderar?" numFmtId="0">
      <sharedItems containsBlank="1" count="4">
        <s v="Não"/>
        <s v="Sim"/>
        <m/>
        <s v="Analisar" u="1"/>
      </sharedItems>
    </cacheField>
    <cacheField name="Tempo análise atual" numFmtId="164">
      <sharedItems containsNonDate="0" containsDate="1" containsString="0" containsBlank="1" minDate="1899-12-30T00:05:00" maxDate="1899-12-30T03:00:00"/>
    </cacheField>
    <cacheField name="Tempo análise previsto" numFmtId="164">
      <sharedItems containsNonDate="0" containsDate="1" containsString="0" containsBlank="1" minDate="1899-12-30T00:00:00" maxDate="1899-12-30T03:00:00"/>
    </cacheField>
    <cacheField name="Tempo análise previsto quantitativo A" numFmtId="164">
      <sharedItems containsNonDate="0" containsDate="1" containsString="0" containsBlank="1" minDate="1899-12-30T00:05:00" maxDate="1899-12-30T03:00:00"/>
    </cacheField>
    <cacheField name="Tempo análise previsto quantitativo B" numFmtId="164">
      <sharedItems containsNonDate="0" containsDate="1" containsString="0" containsBlank="1" minDate="1899-12-30T00:00:00" maxDate="1899-12-30T00:10:00"/>
    </cacheField>
    <cacheField name="O que Analisar (detalhamento)" numFmtId="0">
      <sharedItems containsBlank="1" longText="1"/>
    </cacheField>
    <cacheField name="Observação" numFmtId="0">
      <sharedItems containsBlank="1" longText="1"/>
    </cacheField>
    <cacheField name="Risco com a simplificação sugerid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02">
  <r>
    <s v="Programa Legal"/>
    <s v="Contrato"/>
    <s v="PCMSO"/>
    <s v="Sim"/>
    <s v="Sim"/>
    <s v="Sim"/>
    <s v="Legal"/>
    <s v="Portaria 3214/1978"/>
    <s v="SGC TERCEIROS"/>
    <s v="Gestão de Célula Contrato"/>
    <x v="0"/>
    <d v="1899-12-30T03:00:00"/>
    <d v="1899-12-30T03:00:00"/>
    <d v="1899-12-30T03:00:00"/>
    <d v="1899-12-30T00:10:00"/>
    <s v="Para PCMSO  avaliar:_x000a_A/B - Se existe e se o documento é referente a empresa contratada: Razão Social da empresa, data de elaboração do documento, localidade do serviço a ser prestado e verificação da vigência do programa (o documento pode ser aceito com validade de no mínimo 1 ano até 3 anos, a depender se possui ou não certificação de ISO 45001)._x000a_A/B- Existência do Quadro de Identificação de Riscos e Exames médicos por Função ou GHE (não é necessário analisar o quadro e sim ver a existência no documento);_x000a_A/B- Existência do planejamento para apresentação de relatório anual do ano vigente ou relatório anual do ano anterior (não é necessário analisar o relatório e sim ver a existência no documento);_x000a_A/B - Existência dos &quot;planos de ação&quot; indicando as medidas de prevenção a serem introduzidas, aprimoradas ou mantidas (não é necessário analisar os planos e sim ver a sua existência no documento)_x000a_A/B - Existência do elaborador do documento contendo nome completo, qualificação e assinatura do mesmo (se houver certificado digital, verificar autenticidade);_x000a_A/B - Avaliar se o CRM dos médico coordenador do PCMSO possui CRM válido e se existe a assinatura do mesmo."/>
    <s v="Avaliar se o CRM dos médicos do PCMSO (coordenador e indicado) possuem CRM válido._x000a_"/>
    <s v="Ser corresponsável em caso de fiscalização e NC em auditorias internas"/>
  </r>
  <r>
    <s v="Programa Legal"/>
    <s v="Contrato"/>
    <s v="PGR - NR 01 e 18"/>
    <s v="Sim"/>
    <s v="Sim"/>
    <s v="Sim"/>
    <s v="Legal"/>
    <s v="Portaria 3214/1978"/>
    <s v="NOVO"/>
    <s v="Gestão de Célula Contrato"/>
    <x v="0"/>
    <d v="1899-12-30T03:00:00"/>
    <d v="1899-12-30T03:00:00"/>
    <d v="1899-12-30T03:00:00"/>
    <d v="1899-12-30T00:10:00"/>
    <s v="Para PGR em atividades gerais avaliar:_x000a_A/B- Existência da Razão Social da empresa, data de elaboração do documento, localidade do serviço a ser prestado e verificação da vigência do programa (2 anos ou 3 anos em caso de comprovação que possui certificado da ISO 45000)_x000a_A/B- Existência do &quot;Inventário de riscos ocupacionais&quot; (não é necessário analisar o inventário e sim ver a existência no documento);_x000a_A/B- Existência dos &quot;planos de ação&quot; indicando as medidas de prevenção a serem introduzidas, aprimoradas ou mantidas (não é necessário analisar os planos e sim ver a sua existência no documento)_x000a_A/B- Elaborador do documento contendo nome completo, qualificação e assinatura do mesmo (se houver certificado digital, verificar autenticidade);_x000a_A/B- Anotação de Responsabilidade Técnica (ART) ou Registro de Responsabilidade Técnica (RRT) vigente de acordo com a validade do programa do profissional que elaborou o documento (a atividade técnica deverá ser a &quot;elaboração do Programa e Gerenciamento dos Riscos&quot; e os dados da Obra é referente à localidade do PGR)._x000a__x000a_A/B - Para PGR em atividades relacionadas a obras - NR 18 (demolição, reparo, pintura, limpeza e manutenção de edifícios em geral e de manutenção de obras), além dos itens acima deve conter (não é necessário analisar nenhum projeto e sim ver a existência no documento):_x000a_a) projeto da área de vivência do canteiro de obras e de eventual frente de trabalho, em conformidade com o item 18.5 desta NR;_x000a_b) projeto elétrico das instalações temporárias;_x000a_c) projetos dos sistemas de proteção coletiva;_x000a_d) projetos dos Sistemas de Proteção Individual Contra Quedas (SPIQ), quando aplicável;_x000a_e) relação dos Equipamentos de Proteção Individual (EPI) e suas respectivas especificações técnicas, de acordo com os riscos ocupacionais existentes."/>
    <s v="_x000a_"/>
    <s v="Ser corresponsável em caso de fiscalização e NC em auditorias internas"/>
  </r>
  <r>
    <s v="Programa Legal"/>
    <s v="Contrato"/>
    <s v="PGR - NR 22"/>
    <s v="Sim"/>
    <s v="Sim"/>
    <s v="Sim"/>
    <s v="Legal"/>
    <s v="Portaria 3214/1978"/>
    <s v="NOVO"/>
    <s v="Gestão de Célula Contrato"/>
    <x v="0"/>
    <d v="1899-12-30T03:00:00"/>
    <d v="1899-12-30T03:00:00"/>
    <d v="1899-12-30T03:00:00"/>
    <d v="1899-12-30T00:10:00"/>
    <s v="Para PGR em atividades gerais avaliar:_x000a_A/B- Existência da Razão Social da empresa, data de elaboração do documento, localidade do serviço a ser prestado e verificação da vigência do programa (2 anos ou 3 anos em caso de comprovação que possui certificado da ISO 45000)_x000a_A/B- Existência do &quot;Inventário de riscos ocupacionais&quot; (não é necessário analisar o inventário e sim ver a existência no documento);_x000a_A/B- Existência dos &quot;planos de ação&quot; indicando as medidas de prevenção a serem introduzidas, aprimoradas ou mantidas (não é necessário analisar os planos e sim ver a sua existência no documento)_x000a_A/B- Elaborador do documento contendo nome completo, qualificação e assinatura do mesmo (se houver certificado digital, verificar autenticidade);_x000a_- Anotação de Responsabilidade Técnica (ART) ou Registro de Responsabilidade Técnica (RRT) vigente de acordo com a validade do programa do profissional que elaborou o documento (a atividade técnica deverá ser a &quot;elaboração do Programa e Gerenciamento dos Riscos&quot; e os dados da Obra é referente à localidade do PGR)._x000a__x000a_A/B - Para PGR em atividades relacionadas a obras - NR 18 (demolição, reparo, pintura, limpeza e manutenção de edifícios em geral e de manutenção de obras), além dos itens acima deve conter (não é necessário analisar nenhum projeto e sim ver a existência no documento):_x000a_a) projeto da área de vivência do canteiro de obras e de eventual frente de trabalho, em conformidade com o item 18.5 desta NR;_x000a_b) projeto elétrico das instalações temporárias;_x000a_c) projetos dos sistemas de proteção coletiva;_x000a_d) projetos dos Sistemas de Proteção Individual Contra Quedas (SPIQ), quando aplicável;_x000a_e) relação dos Equipamentos de Proteção Individual (EPI) e suas respectivas especificações técnicas, de acordo com os riscos ocupacionais existentes."/>
    <s v="_x000a_"/>
    <s v="Ser corresponsável em caso de fiscalização e NC em auditorias internas"/>
  </r>
  <r>
    <s v="Treinamento Legal"/>
    <s v="Terceiro"/>
    <s v="Atestado de Reaproveitamento - Covalidação NR 01"/>
    <s v="Sim"/>
    <s v="Sim"/>
    <s v="Sim"/>
    <s v="Legal"/>
    <s v="Portaria 3214/1978"/>
    <s v="COMITE MOB DOCS MOB"/>
    <s v="Gestão de Célula Contrato"/>
    <x v="0"/>
    <d v="1899-12-30T00:10:00"/>
    <d v="1899-12-30T00:08:00"/>
    <d v="1899-12-30T00:08:00"/>
    <d v="1899-12-30T00:04:00"/>
    <s v="Caso seja aplicável, o documento deve apresentar:_x000a_A/B - Verificar se existe o nome completo e assinatura do colaborador que foi treinado,_x000a_A - Verificar a existência do conteúdo programático do treinamento (não é necessário ver se o conteúdo é o que exige na legislação);_x000a_A - Verificar a existência da carga horária de treinamento e se está de acordo com a lei (é necessário ver se a carga horária é a que exige na legislação);_x000a_A/B - Verificar a data da realização do treinamento e se está válido (conforme validade exigido pela legislação, sendo que a data a ser considerada é a data do primeiro treinamento)."/>
    <s v="_x000a_"/>
    <m/>
  </r>
  <r>
    <m/>
    <s v="Terceiro"/>
    <s v="Atestado de Saúde Assistencial"/>
    <s v="Sim"/>
    <s v="Sim"/>
    <s v="Sim"/>
    <s v="Vale"/>
    <s v="-"/>
    <s v="SGC TERCEIROS"/>
    <s v="Gestão de Célula Contrato"/>
    <x v="0"/>
    <d v="1899-12-30T00:10:00"/>
    <d v="1899-12-30T00:08:00"/>
    <d v="1899-12-30T00:08:00"/>
    <d v="1899-12-30T00:08:00"/>
    <s v="Análise atual realizada:_x000a_A -Nome completo,_x000a_A-Descreve que o colaborar está apto ou bom estado de saúde._x000a_A-Se foi emitido por um médico._x000a_Analisar com a Dra Mônica."/>
    <s v="Documento hoje solicitado pela Medicina Ocupacional, mas não existe uma padronização e não é atendimento legal._x000a_ESTÁ EM VALIDAÇÃO COM O TIME DA SAUDE."/>
    <s v="Um colaborador terceiro poderá passar mal/sofrer um acidente e não ter um atestado de boas condições físicas assinado por um médico de qualquer especialidade"/>
  </r>
  <r>
    <s v="Documento Pessoal"/>
    <s v="Terceiro"/>
    <s v="Carteira de vacinação - profissionais da saúde"/>
    <s v="Sim"/>
    <s v="Não"/>
    <s v="Sim"/>
    <s v="Vale"/>
    <s v="-"/>
    <s v="LISTA DOC SSMA LOCAL"/>
    <s v="Gestão Local"/>
    <x v="0"/>
    <d v="1899-12-30T00:10:00"/>
    <d v="1899-12-30T00:02:00"/>
    <m/>
    <m/>
    <s v="Quando aplicável para profissionais da saúde (técnicos de enfermagem, médicos, enfermeiros)_x000a_- Verificar se na carteirinha existe identificação do empregado (nome completo a ser igual do documento oficial)_x0009__x000a_- Não é necessário analisar as vacinas tomadas."/>
    <s v="Febre amarela e anti tetânica - MG_x000a_NR 32 - vacinação_x000a_Projeto - febre amarela e anti tetânica_x000a_- Sugestão de retirar a vacinação... Colocar no Guia de SSMA, trazendo recomendações das carteirinhas."/>
    <m/>
  </r>
  <r>
    <m/>
    <s v="Terceiro"/>
    <s v="Certificado de Transporte coletivo de passageiros (homologado Detran)"/>
    <s v="Não"/>
    <s v="Não"/>
    <s v="Não"/>
    <s v="Legal"/>
    <s v="Lei 9503/1997"/>
    <s v="LISTA DOC SSMA LOCAL"/>
    <s v="Gestão Local"/>
    <x v="0"/>
    <d v="1899-12-30T00:10:00"/>
    <d v="1899-12-30T00:08:00"/>
    <m/>
    <m/>
    <s v="Verificar:_x000a_a) existência do nome completo do condutor (precisa ser o mesmo do documento pessoal apresentado);_x000a_b) existência do número do registro RENACH e categoria de habilitação do condutor;_x000a_c)  existência do validade e data de conclusão do curso (precisa estar válido conforme legislação);_x000a_d) existência da assinatura do responsável da entidade ou instituição emissora do certificado;_x000a_e) no verso, deverão constar o conteúdo programático, a carga horária (50 horas para novos treinamento ou 16 horas para atualização), o nome completo do instrutor e o aproveitamento do condutor (não precisa analisar se o conteúdo programático é igual da legislação)."/>
    <s v="Ser corresponsável em caso de fiscalização e NC em auditorias internas"/>
    <s v="Ser corresponsável em caso de fiscalização e NC em auditorias internas"/>
  </r>
  <r>
    <m/>
    <s v="Terceiro"/>
    <s v="Certificado MOPP (Movimentação Operacional de Produtos Perigosos)"/>
    <s v="Não"/>
    <s v="Não"/>
    <s v="Não"/>
    <s v="Legal"/>
    <s v="Lei 9503/1997"/>
    <s v="SGC TERCEIROS"/>
    <s v="Gestão Local"/>
    <x v="0"/>
    <d v="1899-12-30T00:10:00"/>
    <d v="1899-12-30T00:08:00"/>
    <m/>
    <m/>
    <s v="Verificar:_x000a_a) existência do nome completo do condutor (precisa ser o mesmo do documento pessoal apresentado);_x000a_b) existência do número do registro RENACH e categoria de habilitação do condutor;_x000a_c)  existência do validade e data de conclusão do curso (precisa estar válido conforme legislação);_x000a_d) existência da assinatura do responsável da entidade ou instituição emissora do certificado;_x000a_e) no verso, deverão constar o conteúdo programático, a carga horária (50 horas para novos treinamento ou 16 horas para atualização), o nome completo do instrutor e o aproveitamento do condutor (não precisa analisar se o conteúdo programático é igual da legislação)."/>
    <s v="É um requisito legal, deveria ser validado por todos os negócios"/>
    <s v="Ser corresponsável em caso de fiscalização e NC em auditorias internas"/>
  </r>
  <r>
    <m/>
    <s v="Terceiro"/>
    <s v="Certificado Transporte Veículos de Emergência (Detran)"/>
    <s v="Não"/>
    <s v="Não"/>
    <s v="Não"/>
    <s v="Legal"/>
    <s v="Lei 9503/1997"/>
    <s v="SGC TERCEIROS"/>
    <s v="Gestão Local"/>
    <x v="0"/>
    <d v="1899-12-30T00:10:00"/>
    <d v="1899-12-30T00:08:00"/>
    <m/>
    <m/>
    <s v="Verificar:_x000a_a) existência do nome completo do condutor (precisa ser o mesmo do documento pessoal apresentado);_x000a_b) existência do número do registro RENACH e categoria de habilitação do condutor;_x000a_c)  existência do validade e data de conclusão do curso (precisa estar válido conforme legislação);_x000a_d) existência da assinatura do responsável da entidade ou instituição emissora do certificado;_x000a_e) no verso, deverão constar o conteúdo programático, a carga horária (50 horas para novos treinamento ou 16 horas para atualização), o nome completo do instrutor e o aproveitamento do condutor (não precisa analisar se o conteúdo programático é igual da legislação)."/>
    <s v="É um requisito legal, deveria ser validado por todos os negócios"/>
    <s v="Ser corresponsável em caso de fiscalização e NC em auditorias internas"/>
  </r>
  <r>
    <s v="Documento Pessoal"/>
    <s v="Terceiro"/>
    <s v="Atestado de Saúde Ocupacional (ASO)"/>
    <s v="Sim"/>
    <s v="Sim"/>
    <s v="Sim"/>
    <s v="Legal"/>
    <s v="Portaria 3214/1978"/>
    <s v="SGC TERCEIROS"/>
    <s v="Gestão de Célula Contrato"/>
    <x v="0"/>
    <d v="1899-12-30T00:10:00"/>
    <d v="1899-12-30T00:10:00"/>
    <d v="1899-12-30T00:10:00"/>
    <d v="1899-12-30T00:05:00"/>
    <s v="No ASO analisar:_x000a_A/B- existência do nome completo, número de seu CPF e sua função e assinatura do colaborador,_x000a_A/B- existência da razão social e CNPJ ou CAEPF do fornecedor;_x000a_B- existência da descrição dos perigos ou fatores de risco identificados que necessitem de controle médico ou a sua inexistência (não é necessário validar com o PGR ou PCMSO);_x000a_A/B-- indicação e data de realização dos exames ocupacionais clínicos e complementares a que foi submetido o empregado;_x000a_A/B-- definição de apto ou inapto para a função do empregado;_x000a_A/B-- em caso do colaborador realizar trabalho em altura ou espaço confinado, estar escrito se está apto ou não para essas atividades._x000a_A/B-- data, número de registro profissional e assinatura do médico que realizou o exame clínico."/>
    <s v="Precisa CPF se no sistema possui???"/>
    <s v="Problemas de divergências de exames necessários de acordo com o PCMSO e PGR. Isso pode acarretar em não monitoramento de alterações da saúde do colaborador, até resultar em processos trabalhistas posteriormente."/>
  </r>
  <r>
    <s v="Documento Pessoal"/>
    <s v="Terceiro"/>
    <s v="Carteira de Trabalho (CTPS) - vínculo empregatício"/>
    <s v="Sim"/>
    <s v="Sim"/>
    <s v="Sim"/>
    <s v="Legal"/>
    <s v="Decreto-Lei 5.452/1943"/>
    <s v="NOVO"/>
    <s v="Gestão de Célula Contrato"/>
    <x v="0"/>
    <d v="1899-12-30T00:10:00"/>
    <d v="1899-12-30T00:08:00"/>
    <d v="1899-12-30T00:08:00"/>
    <d v="1899-12-30T00:08:00"/>
    <s v="Analisar se o colaborar foi contratado pela fornecedor:_x000a__x000a_Trabalhadores brasileiros:_x000a_A/B- Verificar se na carteira de trabalho o nome completo do colaborador é o mesmo dos documentos oficiais (RG, passaporte, CNH, entre outros);_x000a_A/B- Verificar se o colaborador possui vínculo empregatício válido com o fornecedor no dia do recebimento do documento;_x000a_A/B- Verificar se o fornecedor contratado é o mesmo do contrato assinado com a Vale ou subcontratado._x000a__x000a_Trabalhadores estrangeiros ou sem vínculo CLT:_x000a_A/B- Verificar se no contrato de trabalho o nome completo do colaborador é o mesmo dos documentos oficiais (RNE ou passaporte);_x000a_A/B- Verificar se o colaborador possui contrato de trabalho válido com o fornecedor no dia de recebimento do documento;_x000a_A/B- Verificar se o fornecedor contratado é o mesmo do contrato assinado com a Vale ou subcontratado."/>
    <s v="_x000a_"/>
    <s v="Ser corresponsável em caso de fiscalização e NC em auditorias internas"/>
  </r>
  <r>
    <s v="Documento Pessoal"/>
    <s v="Terceiro"/>
    <s v="CNH (carteira nacional de habilitação)"/>
    <s v="Sim"/>
    <s v="Sim"/>
    <s v="Sim"/>
    <s v="Legal"/>
    <s v="Lei 9503/1997"/>
    <s v="LISTA DOC SSMA LOCAL"/>
    <s v="Gestão de Célula Contrato"/>
    <x v="0"/>
    <d v="1899-12-30T00:10:00"/>
    <d v="1899-12-30T00:08:00"/>
    <d v="1899-12-30T00:08:00"/>
    <d v="1899-12-30T00:05:00"/>
    <s v="Em caso de colaboradores que necessitam dirigir veículos/equipamentos analisar:_x000a_A/B- Verificar se existe o nome completo;_x000a_A/B- Validade do documento (conforme DETRAN);_x000a_A- Verificar se a categoria do documento é compatível com o veículo que o colaborador irá dirigir."/>
    <s v="verificar check automático pelo SGC"/>
    <s v="Ser corresponsável em caso de fiscalização e NC em auditorias internas"/>
  </r>
  <r>
    <s v="Documento Pessoal"/>
    <s v="Terceiro"/>
    <s v="Comprovante Vacinação COVID-19"/>
    <s v="Sim"/>
    <s v="Sim"/>
    <s v="Sim"/>
    <s v="Vale"/>
    <s v="-"/>
    <s v="SGC TERCEIROS"/>
    <s v="Gestão de Célula Contrato"/>
    <x v="0"/>
    <d v="1899-12-30T00:10:00"/>
    <d v="1899-12-30T00:08:00"/>
    <d v="1899-12-30T00:08:00"/>
    <d v="1899-12-30T00:08:00"/>
    <s v="- Comprovante do ConecteSus ou Carteirinha de vacinação;_x000a_A/B- Identificação do Empregado (nome completo e CPF)_x0009__x000a_A/B- Identificação da Vacina e quantidade de doses (Coronavac e Pfizer - 2 doses e Janssen - dose única)_x000a_A/B- Data da aplicação da vacinação (para a mobilização, será necessária a imunização completa do empregado, isto é, 14 dias após a aplicação da segunda dose ou dose única)._x000a_A/B- Laudo médico eximindo o empregado da obrigatoriedade da vacinação (em caso de restrição médica). "/>
    <s v="_x000a_"/>
    <m/>
  </r>
  <r>
    <m/>
    <s v="Terceiro"/>
    <s v="PRIM SOCORROS"/>
    <s v="Não"/>
    <s v="Não"/>
    <s v="Não"/>
    <s v="Vale"/>
    <s v="-"/>
    <s v="SGC TERCEIROS"/>
    <s v="Gestão Local"/>
    <x v="1"/>
    <m/>
    <d v="1899-12-30T00:00:00"/>
    <m/>
    <m/>
    <m/>
    <s v="_x000a_"/>
    <s v="Ser corresponsável em caso de fiscalização e NC em auditorias internas"/>
  </r>
  <r>
    <m/>
    <s v="Terceiro"/>
    <s v="Declaração de proficiência para instrutores de treinamento da Vale (RAC e TBSSMA)"/>
    <s v="Sim"/>
    <s v="Sim"/>
    <s v="Sim"/>
    <s v="Vale"/>
    <s v="-"/>
    <s v="LISTA DOC SSMA LOCAL"/>
    <s v="Gestão de Célula Contrato"/>
    <x v="0"/>
    <d v="1899-12-30T00:10:00"/>
    <d v="1899-12-30T00:10:00"/>
    <d v="1899-12-30T00:10:00"/>
    <d v="1899-12-30T00:00:00"/>
    <s v="A declaração deverá ser emitida pela contratada e conter:_x000a_A - Nome Completo do Instrutor, CPF_x000a_A - Declaração da proficiência no assunto: Ter no mínimo 02 (dois) anos de experiência/vivência  e citar os temas do conteúdo programático que estará aplicando;_x000a_A - Atender aos requisitos mínimos de instrutor, conforme Diretriz de Capacitação RAC._x000a_A - Declaração de responsabilidade da empresa sobre o treinamentos e responsabilidades legais de saúde e segurança com seus empregados._x000a_A - Razão Social, CNPJ, Nome Completo e Assinatura do representante legal da empresa contratada_x000a_A - Local e Data da Declaração"/>
    <s v="Qual necessidade do atestado, se o certificado já possui os dados do instrutor? _x000a_"/>
    <s v="NC em auditorias internas"/>
  </r>
  <r>
    <m/>
    <s v="Terceiro"/>
    <s v="Formulário de Saúde RAC"/>
    <s v="Sim"/>
    <s v="Sim"/>
    <s v="Sim"/>
    <s v="Vale"/>
    <s v="-"/>
    <s v="LISTA DOC SSMA LOCAL"/>
    <s v="Gestão de Célula Contrato"/>
    <x v="0"/>
    <d v="1899-12-30T00:10:00"/>
    <d v="1899-12-30T00:08:00"/>
    <d v="1899-12-30T00:08:00"/>
    <d v="1899-12-30T00:08:00"/>
    <s v="Para todos os ASOs de trabalhadores aptos para trabalho em atividades críticas (RACs):_x000a_Verificar se no formulário de Saúde de RAC existe:_x000a_A/B-  Identificação da Contratada;_x000a_A/B- Identificação com nome completo do terceiro (igual ao documento oficial);_x0009__x0009__x000a_A/B- Mapeamento das RACs;_x000a_A/B- Identificação e data de realização dos procedimentos (Exames);_x000a_A/B- Identificação com nome completo do médico, CRM e assinatura;_x0009__x000a_A/B- Existência de Assinatura da assinatura do Empregado."/>
    <s v="Verificar se é necessário a assinatura do médico coordenador._x000a_"/>
    <s v="Ser corresponsável em caso de fiscalização e NC em auditorias internas"/>
  </r>
  <r>
    <s v="Treinamento Legal"/>
    <s v="Terceiro"/>
    <s v="NR 06"/>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0 BÁSICO"/>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0 SEP"/>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m/>
    <s v="Terceiro"/>
    <s v="Ordem de Serviço da NR 01"/>
    <s v="Não"/>
    <s v="Não"/>
    <s v="Não"/>
    <s v="Legal"/>
    <s v="Portaria 3214/1978"/>
    <s v="SGC TERCEIROS"/>
    <s v="Gestão Local"/>
    <x v="1"/>
    <m/>
    <d v="1899-12-30T00:00:00"/>
    <m/>
    <m/>
    <m/>
    <s v="Simplificar_x000a_"/>
    <m/>
  </r>
  <r>
    <s v="Treinamento Legal"/>
    <s v="Terceiro"/>
    <s v="NR 11"/>
    <s v="Sim"/>
    <s v="Sim"/>
    <s v="Não"/>
    <s v="Legal"/>
    <s v="Portaria 3214/1978"/>
    <s v="COMITE MOB LISTA DOC"/>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2"/>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Reforçar no documento normativo o que analisar desse certificado_x000a_"/>
    <s v="O conteúdo programático pode ser divergente com o que está definido nas respectivas NRs.  Isso pode acarretar em divergências com o conteúdo programático mínimo e até resultar em processos trabalhistas posteriormente."/>
  </r>
  <r>
    <s v="Treinamento Legal"/>
    <s v="Terceiro"/>
    <s v="NR 13"/>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8"/>
    <s v="Sim"/>
    <s v="Sim"/>
    <s v="Não"/>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20"/>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22"/>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2"/>
    <s v="Sim"/>
    <s v="Sim"/>
    <s v="Não"/>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3 AUTORIZADO"/>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3 SUPERVISOR"/>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3 VIGIA"/>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m/>
    <s v="Terceiro"/>
    <s v="REG OPERACAO FERROV"/>
    <s v="Não"/>
    <s v="Não"/>
    <s v="Não"/>
    <s v="Vale"/>
    <s v="-"/>
    <s v="SGC TERCEIROS"/>
    <s v="Gestão Local"/>
    <x v="1"/>
    <m/>
    <d v="1899-12-30T00:00:00"/>
    <m/>
    <m/>
    <m/>
    <s v="_x000a_"/>
    <s v="Ser corresponsável em caso de fiscalização e NC em auditorias internas"/>
  </r>
  <r>
    <s v="Treinamento Legal"/>
    <s v="Terceiro"/>
    <s v="Operação de Caminhão Beton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Empilh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Escav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Certificação Pessoal"/>
    <s v="Terceiro"/>
    <s v="Certificado Off Road"/>
    <s v="Não"/>
    <s v="Não"/>
    <s v="Não"/>
    <s v="Vale"/>
    <s v="-"/>
    <s v="SGC TERCEIROS"/>
    <s v="Gestão Local"/>
    <x v="1"/>
    <m/>
    <d v="1899-12-30T00:00:00"/>
    <m/>
    <m/>
    <s v="É solicitado por algumas operações da Vale, mas não é requisito legal"/>
    <s v="_x000a_"/>
    <s v="Ser corresponsável em caso de fiscalização e NC em auditorias internas"/>
  </r>
  <r>
    <m/>
    <s v="Terceiro"/>
    <s v="Operação de Guindaste"/>
    <s v="Não"/>
    <s v="Não"/>
    <s v="Não"/>
    <s v="Legal"/>
    <s v="Portaria 3214/1978"/>
    <s v="LISTA DOC SSMA LOCAL"/>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NC em auditorias internas"/>
  </r>
  <r>
    <s v="Treinamento Legal"/>
    <s v="Terceiro"/>
    <s v="Operação de Motonivelado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m/>
    <s v="Contrato"/>
    <s v="PERMISSAO DE TRAB - PTS"/>
    <s v="Não"/>
    <s v="Não"/>
    <s v="Não"/>
    <s v="Vale"/>
    <s v="-"/>
    <s v="SGC TERCEIROS"/>
    <s v="Gestão Local"/>
    <x v="1"/>
    <m/>
    <d v="1899-12-30T00:00:00"/>
    <m/>
    <m/>
    <m/>
    <s v="_x000a_"/>
    <s v="Ser corresponsável em caso de fiscalização e NC em auditorias internas"/>
  </r>
  <r>
    <s v="Treinamento Legal"/>
    <s v="Terceiro"/>
    <s v="Operação de Munck"/>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Pá Carreg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Perfuratriz"/>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Plataforma Elevatóri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Retroescav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Rolo Compactador"/>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Trator agrícol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m/>
    <s v="Terceiro"/>
    <s v="TRÂNSITO DE MINA"/>
    <s v="Não"/>
    <s v="Não"/>
    <s v="Não"/>
    <s v="Vale"/>
    <s v="-"/>
    <s v="SGC TERCEIROS"/>
    <s v="Gestão Local"/>
    <x v="0"/>
    <d v="1899-12-30T00:10:00"/>
    <d v="1899-12-30T00:10:00"/>
    <m/>
    <m/>
    <m/>
    <s v="O controle é realizado pela gerência da área, o qual é responsável pelo treinamento._x000a_"/>
    <m/>
  </r>
  <r>
    <s v="Treinamento Legal"/>
    <s v="Terceiro"/>
    <s v="Operação de Trator est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NR 35"/>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Documento Pessoal"/>
    <s v="Terceiro"/>
    <s v="Visto de Negócio"/>
    <s v="Sim"/>
    <s v="Sim"/>
    <s v="Não"/>
    <s v="Vale"/>
    <s v="-"/>
    <s v="SGC TERCEIROS"/>
    <s v="Gestão de Célula Contrato"/>
    <x v="0"/>
    <d v="1899-12-30T00:10:00"/>
    <d v="1899-12-30T00:08:00"/>
    <d v="1899-12-30T00:08:00"/>
    <d v="1899-12-30T00:08:00"/>
    <s v="SERÁ ELABORADO UM PASSO A PASSO DO JURIDICO PARA ANÁLISE DO DOCUMENTO"/>
    <s v="Poderia ser simplificado, pois a maioria entra como visto de turismo._x000a_Atualizar na PNR / PGS_x000a_JURÍDICO PEDIU PARA MANTER O DOC"/>
    <m/>
  </r>
  <r>
    <s v="Treinamento Vale"/>
    <s v="Terceiro"/>
    <s v="RAC 01 TRAB ALTURA"/>
    <s v="Sim"/>
    <s v="Sim"/>
    <s v="Sim"/>
    <s v="Vale"/>
    <s v="-"/>
    <s v="SGC TERCEIROS"/>
    <s v="Gestão de Célula Contrato"/>
    <x v="0"/>
    <d v="1899-12-30T00:10:00"/>
    <d v="1899-12-30T00:08:00"/>
    <d v="1899-12-30T00:08:00"/>
    <d v="1899-12-30T00:01:00"/>
    <s v="No certificado de treinamento analisar:_x000a_A/B-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B- Assinatura responsável técnico do treinamento (caso seja treinamento presencial)_x000a_A/B- Verificar se o instrutor está na lista de instrutores homologados (caso seja treinamento presencial). nÃO SERIA CARTA DE APROVAÇÃO DE INSTRUTOR??? ANEXO III DO PGS DE RAC?_x000a_Treinamento pelo VES, sem necessidade de check"/>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Terceiro"/>
    <s v="Matriz de RAC"/>
    <s v="Não"/>
    <s v="Não"/>
    <s v="Não"/>
    <s v="Vale"/>
    <s v="-"/>
    <s v="SGC TERCEIROS"/>
    <s v="Gestão Local"/>
    <x v="0"/>
    <d v="1899-12-30T00:10:00"/>
    <d v="1899-12-30T00:10:00"/>
    <m/>
    <m/>
    <m/>
    <s v="_x000a_"/>
    <s v="Ser corresponsável em caso de fiscalização e NC em auditorias internas"/>
  </r>
  <r>
    <m/>
    <s v="Terceiro"/>
    <s v="Teste prático Caminhão Basculante"/>
    <s v="Não"/>
    <s v="Não"/>
    <s v="Não"/>
    <s v="Vale"/>
    <s v="-"/>
    <s v="SGC TERCEIROS"/>
    <s v="Gestão Local"/>
    <x v="1"/>
    <m/>
    <d v="1899-12-30T00:00:00"/>
    <m/>
    <m/>
    <m/>
    <s v="Está dentro da NR 12 e será trazido o detalhamento de análise"/>
    <m/>
  </r>
  <r>
    <m/>
    <s v="Terceiro"/>
    <s v="Teste prático Caminhão Pipa"/>
    <s v="Não"/>
    <s v="Não"/>
    <s v="Não"/>
    <s v="Vale"/>
    <s v="-"/>
    <s v="SGC TERCEIROS"/>
    <s v="Gestão Local"/>
    <x v="1"/>
    <m/>
    <d v="1899-12-30T00:00:00"/>
    <m/>
    <m/>
    <m/>
    <s v="Está dentro da NR 12 e será trazido o detalhamento de análise_x000a_"/>
    <m/>
  </r>
  <r>
    <m/>
    <s v="Contrato"/>
    <s v="LP Atend emergencia"/>
    <s v="Não"/>
    <s v="Não"/>
    <s v="Não"/>
    <s v="Vale"/>
    <s v="-"/>
    <s v="SGC TERCEIROS"/>
    <s v="Gestão Local"/>
    <x v="1"/>
    <m/>
    <d v="1899-12-30T00:00:00"/>
    <m/>
    <m/>
    <m/>
    <s v="_x000a_"/>
    <s v="Ser corresponsável em caso de fiscalização e NC em auditorias internas"/>
  </r>
  <r>
    <m/>
    <s v="Terceiro"/>
    <s v="Treinamento AOZ1"/>
    <s v="Não"/>
    <s v="Não"/>
    <s v="Não"/>
    <s v="Vale"/>
    <s v="-"/>
    <s v="SGC TERCEIROS"/>
    <s v="Gestão Local"/>
    <x v="1"/>
    <m/>
    <d v="1899-12-30T00:00:00"/>
    <m/>
    <m/>
    <m/>
    <s v="_x000a_"/>
    <m/>
  </r>
  <r>
    <m/>
    <s v="Terceiro"/>
    <s v="Teste prático Carreta"/>
    <s v="Não"/>
    <s v="Não"/>
    <s v="Não"/>
    <s v="Vale"/>
    <s v="-"/>
    <s v="SGC TERCEIROS"/>
    <s v="Gestão Local"/>
    <x v="1"/>
    <m/>
    <d v="1899-12-30T00:00:00"/>
    <m/>
    <m/>
    <m/>
    <s v="Está dentro da NR 12 e será trazido o detalhamento de análise_x000a_"/>
    <m/>
  </r>
  <r>
    <m/>
    <s v="Contrato"/>
    <s v="Ficha de Emergência (Caso aplicável)"/>
    <s v="Não"/>
    <s v="Não"/>
    <s v="Não"/>
    <s v="Legal"/>
    <m/>
    <s v="SGC TERCEIROS"/>
    <s v="Gestão Local"/>
    <x v="1"/>
    <m/>
    <d v="1899-12-30T00:00:00"/>
    <m/>
    <m/>
    <m/>
    <s v="_x000a_"/>
    <s v="Ser corresponsável em caso de fiscalização e NC em auditorias internas"/>
  </r>
  <r>
    <m/>
    <s v="Terceiro"/>
    <s v="Teste prático Caminhão Limpa fossa"/>
    <s v="Não"/>
    <s v="Não"/>
    <s v="Não"/>
    <s v="Vale"/>
    <s v="-"/>
    <s v="SGC TERCEIROS"/>
    <s v="Gestão Local"/>
    <x v="1"/>
    <m/>
    <d v="1899-12-30T00:00:00"/>
    <m/>
    <m/>
    <m/>
    <s v="Está dentro da NR 12 e será trazido o detalhamento de análise_x000a_"/>
    <m/>
  </r>
  <r>
    <m/>
    <s v="Contrato"/>
    <s v="Ata da Reunião Inicial - SSMA"/>
    <s v="Não"/>
    <s v="Não"/>
    <s v="Não"/>
    <s v="Vale"/>
    <s v="-"/>
    <s v="SGC TERCEIROS"/>
    <s v="Gestão Local"/>
    <x v="1"/>
    <m/>
    <d v="1899-12-30T00:00:00"/>
    <m/>
    <m/>
    <m/>
    <s v="A reunião continuará e deverá estar na PNR._x000a_"/>
    <m/>
  </r>
  <r>
    <s v="Treinamento Vale"/>
    <s v="Terceiro"/>
    <s v="RAC 02 VEÍCULOS AUTO"/>
    <s v="Sim"/>
    <s v="Sim"/>
    <s v="Sim"/>
    <s v="Vale"/>
    <s v="-"/>
    <s v="SGC TERCEIROS"/>
    <s v="Gestão de Célula Contrato"/>
    <x v="0"/>
    <d v="1899-12-30T00:10:00"/>
    <d v="1899-12-30T00:08:00"/>
    <d v="1899-12-30T00:08:00"/>
    <d v="1899-12-30T00:01:00"/>
    <s v="No certificado de treinamento analisar:_x000a_A/B- Nome completo do colaborador_x000a_A/B- Verificar a data da realização do treinamento e se está válido (conforme validade exigido pela Vale);_x000a_A/B- Verificar a validade da CNH_x000a_A- Verificar se a categoria do CNH é compatível com o Veículo (Detran);_x000a_A/B- Nome completo do instrutor do treinamento (caso seja presencial)_x000a_A- Assinatura responsável técnico do treinamento (caso seja treinamento presencial)????_x000a_A/B- Verificar se o instrutor está na lista de instrutores homologados (caso seja treinamento presencial)._x000a_A/B- Assinatura do participante ou lista de presença (caso seja treinamento presencial)_x000a_"/>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Contrato"/>
    <s v="Carta Anuência NR 10 para a função Eletricista e comprovante de periculosidade"/>
    <s v="Não"/>
    <s v="Não"/>
    <s v="Não"/>
    <s v="Legal"/>
    <s v="Portaria 3214/1978"/>
    <s v="LISTA DOC SSMA LOCAL"/>
    <s v="Gestão Local"/>
    <x v="0"/>
    <d v="1899-12-30T00:15:00"/>
    <d v="1899-12-30T00:15:00"/>
    <m/>
    <m/>
    <m/>
    <s v="_x000a_"/>
    <s v="Ser corresponsável em caso de fiscalização e NC em auditorias internas"/>
  </r>
  <r>
    <m/>
    <s v="Contrato"/>
    <s v="Carta do SINE de Canaã dos Carajás"/>
    <s v="Não"/>
    <s v="Não"/>
    <s v="Não"/>
    <s v="Vale"/>
    <s v="-"/>
    <s v="LISTA DOC SSMA LOCAL"/>
    <s v="Gestão Local"/>
    <x v="1"/>
    <m/>
    <d v="1899-12-30T00:00:00"/>
    <m/>
    <m/>
    <m/>
    <s v="Apenas S11-D"/>
    <s v="NC em auditorias internas"/>
  </r>
  <r>
    <m/>
    <s v="Terceiro"/>
    <s v="Carteira de Trabalho (CTPS) - comprovação de experiência para função e/ou atividade"/>
    <s v="Não"/>
    <s v="Não"/>
    <s v="Não"/>
    <s v="Vale"/>
    <s v="-"/>
    <s v="NOVO"/>
    <s v="Gestão de Célula Contrato"/>
    <x v="0"/>
    <d v="1899-12-30T00:10:00"/>
    <d v="1899-12-30T00:10:00"/>
    <m/>
    <m/>
    <m/>
    <s v="_x000a_"/>
    <s v="Ser corresponsável em caso de fiscalização e NC em auditorias internas"/>
  </r>
  <r>
    <s v="Treinamento Vale"/>
    <s v="Terceiro"/>
    <s v="RAC 03 EQUIP MOVEIS"/>
    <s v="Sim"/>
    <s v="Sim"/>
    <s v="Sim"/>
    <s v="Vale"/>
    <s v="-"/>
    <s v="SGC TERCEIROS"/>
    <s v="Gestão de Célula Contrato"/>
    <x v="0"/>
    <d v="1899-12-30T00:10:00"/>
    <d v="1899-12-30T00:08:00"/>
    <d v="1899-12-30T00:08:00"/>
    <d v="1899-12-30T00:01:00"/>
    <s v="No certificado de treinamento analisar:_x000a_A/B- Nome completo do colaborador_x000a_A/B- Verificar a data da realização do treinamento e se está válido (conforme validade exigido pela Vale);_x000a_A/B- Verificar a validade da CNH_x000a_A/B- Verificar se a categoria do CNH é compatível com o Veículo (Detran);_x000a_A/B- Assinatura do participante ou lista de presença (caso seja treinamento presencial)_x000a_A/B- Nome completo do instrutor do treinamento (caso seja treinamento presencial)_x000a_A- Assinatura responsável técnico do treinamento (caso seja treinamento presencial)??_x000a_A -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Certificação Pessoal"/>
    <s v="Terceiro"/>
    <s v="Certificação para Riggers"/>
    <s v="Não"/>
    <s v="Não"/>
    <s v="Não"/>
    <s v="Legal"/>
    <m/>
    <s v="LISTA DOC SSMA LOCAL"/>
    <s v="Gestão Local"/>
    <x v="0"/>
    <d v="1899-12-30T00:10:00"/>
    <d v="1899-12-30T00:10:00"/>
    <m/>
    <m/>
    <m/>
    <s v="_x000a_"/>
    <s v="falta de capacitação na atividade específica, trazendo de acidentes."/>
  </r>
  <r>
    <s v="Certificação Pessoal"/>
    <s v="Terceiro"/>
    <s v="Certificado C VOE"/>
    <s v="Não"/>
    <s v="Não"/>
    <s v="Não"/>
    <s v="Vale"/>
    <s v="-"/>
    <s v="SGC TERCEIROS"/>
    <s v="Gestão Local"/>
    <x v="1"/>
    <d v="1899-12-30T00:10:00"/>
    <d v="1899-12-30T00:00:00"/>
    <m/>
    <m/>
    <m/>
    <s v="_x000a_"/>
    <s v=" "/>
  </r>
  <r>
    <s v="Certificação Pessoal"/>
    <s v="Terceiro"/>
    <s v="Certificado de CQS para Soldadores"/>
    <s v="Não"/>
    <s v="Não"/>
    <s v="Não"/>
    <s v="Vale"/>
    <s v="-"/>
    <s v="LISTA DOC SSMA LOCAL"/>
    <s v="Gestão Local"/>
    <x v="1"/>
    <d v="1899-12-30T00:10:00"/>
    <d v="1899-12-30T00:00:00"/>
    <m/>
    <m/>
    <m/>
    <s v="Apenas S11-D"/>
    <s v="NC em auditorias internas"/>
  </r>
  <r>
    <m/>
    <s v="Terceiro"/>
    <s v="Certificado de Especialização para outros membros do SESMT"/>
    <s v="Não"/>
    <s v="Não"/>
    <s v="Não"/>
    <s v="Legal"/>
    <s v="Portaria 3214/1978"/>
    <s v="LISTA DOC SSMA LOCAL"/>
    <s v="Gestão Local"/>
    <x v="1"/>
    <d v="1899-12-30T00:10:00"/>
    <d v="1899-12-30T00:00:00"/>
    <m/>
    <m/>
    <s v="Hoje a responsabilidade da contratação fica nos normal"/>
    <s v="_x000a_"/>
    <s v="Ser corresponsável em caso de fiscalização e NC em auditorias internas"/>
  </r>
  <r>
    <m/>
    <s v="Terceiro"/>
    <s v="Certificado de multiplicadores aprovados no PRO Locais"/>
    <s v="Não"/>
    <s v="Não"/>
    <s v="Não"/>
    <s v="Vale"/>
    <s v="-"/>
    <m/>
    <s v="Gestão Local"/>
    <x v="1"/>
    <d v="1899-12-30T00:10:00"/>
    <d v="1899-12-30T00:00:00"/>
    <m/>
    <m/>
    <m/>
    <s v="Inserir se o instrutor é aprovado_x000a_Metais Básicos - ok_x000a_Projetos - hoje não_x000a_Ferrosos - não_x000a_Descaracterização - não_x000a_reparação - ok_x000a_"/>
    <m/>
  </r>
  <r>
    <s v="Certificação Pessoal"/>
    <s v="Terceiro"/>
    <s v="Certificado para Eletricista Profissional"/>
    <s v="Não"/>
    <s v="Não"/>
    <s v="Não"/>
    <s v="Legal"/>
    <s v="Portaria 3214/1978"/>
    <s v="LISTA DOC SSMA LOCAL"/>
    <s v="Gestão Local"/>
    <x v="0"/>
    <d v="1899-12-30T00:10:00"/>
    <d v="1899-12-30T00:10:00"/>
    <m/>
    <m/>
    <m/>
    <s v="curso de eletricista_x000a_"/>
    <s v="Ser corresponsável em caso de fiscalização e NC em auditorias internas"/>
  </r>
  <r>
    <m/>
    <s v="Contrato"/>
    <s v="Cobrança da evidência de proficiência de instrutor RAC global feito pela Reparação"/>
    <s v="Não"/>
    <s v="Não"/>
    <s v="Não"/>
    <s v="Vale"/>
    <s v="-"/>
    <s v="COMITE MOB DOCS MOB"/>
    <s v="Gestão Local"/>
    <x v="1"/>
    <m/>
    <d v="1899-12-30T00:00:00"/>
    <m/>
    <m/>
    <m/>
    <s v="_x000a_"/>
    <m/>
  </r>
  <r>
    <m/>
    <s v="Terceiro"/>
    <s v="Comprovante de Residência"/>
    <s v="Não"/>
    <s v="Não"/>
    <s v="Não"/>
    <s v="Vale"/>
    <s v="-"/>
    <s v="SGC TERCEIROS"/>
    <s v="Gestão Local"/>
    <x v="1"/>
    <m/>
    <d v="1899-12-30T00:00:00"/>
    <m/>
    <m/>
    <m/>
    <s v="_x000a_"/>
    <s v="Ser corresponsável em caso de fiscalização e NC em auditorias internas"/>
  </r>
  <r>
    <m/>
    <s v="Terceiro"/>
    <s v="Comunicação de Trabalho"/>
    <s v="Não"/>
    <s v="Não"/>
    <s v="Não"/>
    <s v="Vale"/>
    <s v="-"/>
    <s v="SGC TERCEIROS"/>
    <s v="Gestão Local"/>
    <x v="1"/>
    <m/>
    <d v="1899-12-30T00:00:00"/>
    <m/>
    <m/>
    <m/>
    <s v="_x000a_"/>
    <s v="Ser corresponsável em caso de fiscalização e NC em auditorias internas"/>
  </r>
  <r>
    <m/>
    <s v="Contrato"/>
    <s v="Contrato"/>
    <s v="Não"/>
    <s v="Não"/>
    <s v="Não"/>
    <s v="Vale"/>
    <s v="-"/>
    <s v="SGC TERCEIROS"/>
    <s v="Gestão Local"/>
    <x v="0"/>
    <d v="1899-12-30T00:10:00"/>
    <d v="1899-12-30T00:10:00"/>
    <m/>
    <m/>
    <m/>
    <s v="_x000a_"/>
    <s v="Ser corresponsável em caso de fiscalização e NC em auditorias internas"/>
  </r>
  <r>
    <m/>
    <s v="Contrato"/>
    <s v="Contrato Social para PJ"/>
    <s v="Não"/>
    <s v="Não"/>
    <s v="Não"/>
    <s v="Vale"/>
    <s v="-"/>
    <s v="LISTA DOC SSMA LOCAL"/>
    <s v="Gestão Local"/>
    <x v="0"/>
    <d v="1899-12-30T00:15:00"/>
    <d v="1899-12-30T00:15:00"/>
    <m/>
    <m/>
    <m/>
    <s v="_x000a_"/>
    <s v="Ser corresponsável em caso de fiscalização e NC em auditorias internas"/>
  </r>
  <r>
    <m/>
    <s v="Contrato"/>
    <s v="Cópia de NUIT (Para Nacionais)"/>
    <s v="Não"/>
    <s v="Não"/>
    <s v="Não"/>
    <s v="Vale"/>
    <s v="-"/>
    <s v="SGC TERCEIROS"/>
    <s v="Gestão Local"/>
    <x v="1"/>
    <m/>
    <d v="1899-12-30T00:00:00"/>
    <m/>
    <m/>
    <m/>
    <s v="_x000a_"/>
    <s v="Ser corresponsável em caso de fiscalização e NC em auditorias internas"/>
  </r>
  <r>
    <m/>
    <s v="Terceiro"/>
    <s v="COREN para enfermeiros"/>
    <s v="Não"/>
    <s v="Não"/>
    <s v="Não"/>
    <s v="Vale"/>
    <s v="-"/>
    <s v="COMITE MOB DOCS MOB"/>
    <s v="Gestão Local"/>
    <x v="1"/>
    <m/>
    <d v="1899-12-30T00:00:00"/>
    <m/>
    <m/>
    <m/>
    <s v="_x000a_"/>
    <s v="Ser corresponsável em caso de fiscalização e NC em auditorias internas"/>
  </r>
  <r>
    <m/>
    <s v="Contrato"/>
    <s v="Declaração de cumprimento legal "/>
    <s v="Sim"/>
    <s v="Não"/>
    <s v="Sim"/>
    <s v="Vale"/>
    <s v="-"/>
    <s v="SGC TERCEIROS"/>
    <s v="Gestão de Célula Contrato"/>
    <x v="1"/>
    <d v="1899-12-30T00:10:00"/>
    <d v="1899-12-30T00:00:00"/>
    <m/>
    <m/>
    <m/>
    <s v="O documento somente é solicitado devido a inserção obrigatória no SGC, no SGC 4.0 não terá mais essa necessidade._x000a_"/>
    <m/>
  </r>
  <r>
    <s v="Treinamento Vale"/>
    <s v="Terceiro"/>
    <s v="RAC 04 BLOQ E ETIQUE"/>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Terceiro"/>
    <s v="Direção defensiva"/>
    <s v="Não"/>
    <s v="Não"/>
    <s v="Não"/>
    <s v="Vale"/>
    <s v="-"/>
    <s v="SGC TERCEIROS"/>
    <s v="Gestão Local"/>
    <x v="1"/>
    <m/>
    <d v="1899-12-30T00:00:00"/>
    <m/>
    <m/>
    <m/>
    <s v="_x000a_"/>
    <s v="Ser corresponsável em caso de fiscalização e NC em auditorias internas"/>
  </r>
  <r>
    <m/>
    <s v="Contrato"/>
    <s v="Doc aleatório, necessário para o Workflow"/>
    <s v="Não"/>
    <s v="Não"/>
    <s v="Não"/>
    <s v="Vale"/>
    <s v="-"/>
    <s v="SGC TERCEIROS"/>
    <s v="Gestão Local"/>
    <x v="1"/>
    <m/>
    <d v="1899-12-30T00:00:00"/>
    <m/>
    <m/>
    <m/>
    <s v="_x000a_"/>
    <s v="Ser corresponsável em caso de fiscalização e NC em auditorias internas"/>
  </r>
  <r>
    <m/>
    <s v="Terceiro"/>
    <s v="EAR na CNH para motoristas profissionais CTB"/>
    <s v="Não"/>
    <s v="Não"/>
    <s v="Não"/>
    <s v="Legal"/>
    <m/>
    <s v="LISTA DOC SSMA LOCAL"/>
    <s v="Gestão Local"/>
    <x v="1"/>
    <m/>
    <d v="1899-12-30T00:00:00"/>
    <m/>
    <m/>
    <m/>
    <s v="Para motorista de ambulância é necessário apresentar "/>
    <s v="Ser corresponsável em caso de fiscalização e NC em auditorias internas"/>
  </r>
  <r>
    <m/>
    <s v="Contrato"/>
    <s v="Email com De acordo do Setor de S&amp;S Vale para mobilização de profissionais do SESMT"/>
    <s v="Não"/>
    <s v="Não"/>
    <s v="Não"/>
    <s v="Vale"/>
    <s v="-"/>
    <s v="LISTA DOC SSMA LOCAL"/>
    <s v="Gestão Local"/>
    <x v="1"/>
    <m/>
    <d v="1899-12-30T00:00:00"/>
    <m/>
    <m/>
    <m/>
    <s v="_x000a_"/>
    <s v="Ser corresponsável em caso de fiscalização e NC em auditorias internas"/>
  </r>
  <r>
    <m/>
    <s v="Contrato"/>
    <s v="Especificação Técnica do Contrato"/>
    <s v="Não"/>
    <s v="Não"/>
    <s v="Não"/>
    <s v="Vale"/>
    <s v="-"/>
    <s v="SGC TERCEIROS"/>
    <s v="Gestão Local"/>
    <x v="0"/>
    <d v="1899-12-30T00:15:00"/>
    <d v="1899-12-30T00:15:00"/>
    <m/>
    <m/>
    <m/>
    <s v="_x000a_"/>
    <s v="Ser corresponsável em caso de fiscalização e NC em auditorias internas"/>
  </r>
  <r>
    <m/>
    <s v="Terceiro"/>
    <s v="Exame toxicológico para motorista profissional carteira C a E (Aba Saude)"/>
    <s v="Não"/>
    <s v="Não"/>
    <s v="Não"/>
    <s v="Legal"/>
    <m/>
    <s v="LISTA DOC SSMA LOCAL"/>
    <s v="Gestão Local"/>
    <x v="1"/>
    <m/>
    <d v="1899-12-30T00:00:00"/>
    <m/>
    <m/>
    <s v="Exame solicitado e validado pelo Detran"/>
    <s v="_x000a_"/>
    <s v="Ser corresponsável em caso de fiscalização e NC em auditorias internas"/>
  </r>
  <r>
    <m/>
    <s v="Terceiro"/>
    <s v="Ficha de EPI"/>
    <s v="Não"/>
    <s v="Não"/>
    <s v="Não"/>
    <s v="Legal"/>
    <s v="Portaria 3214/1978"/>
    <s v="LISTA DOC SSMA LOCAL"/>
    <s v="Gestão Local"/>
    <x v="1"/>
    <m/>
    <d v="1899-12-30T00:00:00"/>
    <m/>
    <m/>
    <m/>
    <s v="_x000a_"/>
    <s v="Ser corresponsável em caso de fiscalização e NC em auditorias internas"/>
  </r>
  <r>
    <m/>
    <s v="Terceiro"/>
    <s v="Ficha de Registro do Empregado"/>
    <s v="Não"/>
    <s v="Não"/>
    <s v="Não"/>
    <s v="Legal"/>
    <m/>
    <s v="LISTA DOC SSMA LOCAL"/>
    <s v="Gestão Local"/>
    <x v="0"/>
    <d v="1899-12-30T00:10:00"/>
    <d v="1899-12-30T00:10:00"/>
    <m/>
    <m/>
    <s v="Inserir na pnr 67 no lugar do documento Carteira de Trabalho (CTPS) - vínculo empregatício"/>
    <s v="_x000a_"/>
    <s v="Ser corresponsável em caso de fiscalização e NC em auditorias internas"/>
  </r>
  <r>
    <s v="Treinamento Vale"/>
    <s v="Terceiro"/>
    <s v="RAC 05 IÇA DE CARGA"/>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Terceiro"/>
    <s v="Mapeamento de RAC da função"/>
    <s v="Não"/>
    <s v="Não"/>
    <s v="Não"/>
    <s v="Vale"/>
    <s v="-"/>
    <s v="LISTA DOC SSMA LOCAL"/>
    <s v="Gestão Local"/>
    <x v="1"/>
    <m/>
    <d v="1899-12-30T00:00:00"/>
    <m/>
    <m/>
    <m/>
    <s v="_x000a_"/>
    <s v="Ser corresponsável em caso de fiscalização e NC em auditorias internas"/>
  </r>
  <r>
    <m/>
    <s v="Terceiro"/>
    <s v="Motorista carreteiro com curso de cargas indivisíveis"/>
    <s v="Não"/>
    <s v="Não"/>
    <s v="Não"/>
    <s v="Vale"/>
    <s v="-"/>
    <s v="LISTA DOC SSMA LOCAL"/>
    <s v="Gestão Local"/>
    <x v="1"/>
    <m/>
    <d v="1899-12-30T00:00:00"/>
    <m/>
    <m/>
    <m/>
    <s v="_x000a_"/>
    <s v="Ser corresponsável em caso de fiscalização e NC em auditorias internas"/>
  </r>
  <r>
    <m/>
    <s v="Contrato"/>
    <s v="Nada Consta de Desmobilização"/>
    <s v="Não"/>
    <s v="Não"/>
    <s v="Não"/>
    <s v="Vale"/>
    <s v="-"/>
    <s v="SGC TERCEIROS"/>
    <s v="Gestão Local"/>
    <x v="1"/>
    <m/>
    <d v="1899-12-30T00:00:00"/>
    <m/>
    <m/>
    <m/>
    <s v="_x000a_"/>
    <s v="Ser corresponsável em caso de fiscalização e NC em auditorias internas"/>
  </r>
  <r>
    <m/>
    <s v="Contrato"/>
    <s v="Nomeação de Fiscal"/>
    <s v="Não"/>
    <s v="Não"/>
    <s v="Não"/>
    <s v="Vale"/>
    <s v="-"/>
    <s v="SGC TERCEIROS"/>
    <s v="Gestão Local"/>
    <x v="1"/>
    <m/>
    <d v="1899-12-30T00:00:00"/>
    <m/>
    <m/>
    <m/>
    <s v="_x000a_"/>
    <s v="Ser corresponsável em caso de fiscalização e NC em auditorias internas"/>
  </r>
  <r>
    <m/>
    <s v="Contrato"/>
    <s v="Nomeação do Gestor"/>
    <s v="Não"/>
    <s v="Não"/>
    <s v="Não"/>
    <s v="Vale"/>
    <s v="-"/>
    <s v="SGC TERCEIROS"/>
    <s v="Gestão Local"/>
    <x v="1"/>
    <m/>
    <d v="1899-12-30T00:00:00"/>
    <m/>
    <m/>
    <m/>
    <s v="_x000a_"/>
    <s v="Ser corresponsável em caso de fiscalização e NC em auditorias internas"/>
  </r>
  <r>
    <s v="Treinamento Vale"/>
    <s v="Terceiro"/>
    <s v="RAC 06 Esp Conf"/>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07 PROT MAQUINAS"/>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08 ESTAB DE SOLO"/>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09 EXPLOSIVOS"/>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10 1 TRAB ELET"/>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11 METAL LIQUIDO"/>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Documento Pessoal"/>
    <s v="Terceiro"/>
    <s v="RG / CPF / Passaporte / RNE"/>
    <s v="Sim"/>
    <s v="Sim"/>
    <s v="Sim"/>
    <s v="Legal"/>
    <s v="-"/>
    <s v="NOVO"/>
    <s v="Gestão de Célula Contrato"/>
    <x v="0"/>
    <d v="1899-12-30T00:10:00"/>
    <d v="1899-12-30T00:08:00"/>
    <d v="1899-12-30T00:08:00"/>
    <d v="1899-12-30T00:05:00"/>
    <s v="Validação do nome com os outros documentos."/>
    <s v="Consolidando os documentos pessoais _x000a_Check automático pelo SGC_x000a_"/>
    <m/>
  </r>
  <r>
    <s v="Treinamento Vale"/>
    <s v="Terceiro"/>
    <s v="TBSSMA"/>
    <s v="Sim"/>
    <s v="Sim"/>
    <s v="Sim"/>
    <s v="Vale"/>
    <s v="-"/>
    <s v="SGC TERCEIROS"/>
    <s v="Gestão de Célula Contrato"/>
    <x v="0"/>
    <d v="1899-12-30T00:10:00"/>
    <d v="1899-12-30T00:08:00"/>
    <d v="1899-12-30T00:08:00"/>
    <d v="1899-12-30T00:03:00"/>
    <s v="No certificado de treinamento analisar:_x000a_A/B- Nome completo do colaborador_x000a_A- Verificar a data da realização do treinamento do colaborador (deverá ser uma data posterior a data de admissão);_x000a_A- Verificar a existência do conteúdo programático do treinamento (é necessário ver se o conteúdo é o mínimo exigido pela Vale);_x000a_A/B- Assinatura do participante ou lista de presença (caso seja treinamento presencial)_x000a_A/B-- Nome completo do instrutor do treinamento (caso seja treinamento presencial)_x000a_A/B- Assinatura responsável técnico do treinamento (caso seja treinamento presencial)_x000a_"/>
    <s v="Mudou o nome do documento"/>
    <s v="Ser corresponsável em caso de fiscalização e NC em auditorias internas"/>
  </r>
  <r>
    <m/>
    <s v="Contrato"/>
    <s v="Carta de Subcontratação"/>
    <s v="Sim"/>
    <s v="Sim"/>
    <s v="Sim"/>
    <s v="Vale"/>
    <s v="-"/>
    <s v="NOVO"/>
    <s v="Gestão de Célula Contrato"/>
    <x v="0"/>
    <d v="1899-12-30T00:05:00"/>
    <d v="1899-12-30T00:05:00"/>
    <d v="1899-12-30T00:05:00"/>
    <d v="1899-12-30T00:05:00"/>
    <s v="Quando existir um fornecedor subcontratado (ou seja, contratado por um outro fornenecedor), analisar na carta de subcontratação:_x000a_A/B- Se na carta existe o nome e CNPJ da subcontratada;_x000a_A/B- Se na carta existe tempo da atividade e o que será executado pela subcontratada;_x000a_A/B- Verificar se gestor do contrato autorizou essa subcontratação (se o documento cita o gestor do contrato e se tem a assinatura dele)._x000a_-A/B- Verifica se o responsável da subcontratada assinou o documento."/>
    <s v="_x000a_"/>
    <m/>
  </r>
  <r>
    <m/>
    <s v="Terceiro"/>
    <s v="Formulário de cessão de mão de obra"/>
    <s v="Sim"/>
    <s v="Sim"/>
    <s v="Sim"/>
    <s v="Vale"/>
    <s v="-"/>
    <s v="COMITE MOB DOCS MOB"/>
    <s v="Gestão de Célula Contrato"/>
    <x v="0"/>
    <d v="1899-12-30T00:05:00"/>
    <d v="1899-12-30T00:05:00"/>
    <d v="1899-12-30T00:05:00"/>
    <d v="1899-12-30T00:05:00"/>
    <s v="Quando existir uma cessão de mão de obra, analisar:_x000a_A/B- Se no documento existe o nome e CNPJ do fornecedor._x000a_A/B- Se existe a razão social e numero do contrato da origem e destino da cessão da mão de obra;_x000a_A/B- E se o fornecedor é o mesmo (destino e origem);_x000a_A/B- Se na carta existe a adata início e fim da atividade e o que será executado na cessão de mão de obra;_x000a_A/B- Verificar se gestor do contrato de origem e o gestor de contrato do destino autorizaram essa cessão (precisam do nome e assinatura dos gestores)._x000a__x000a_Analise:_x000a_Nome do fornecedor - se é o mesmo fornecedor;_x000a_Números dos contratos;_x000a_Se existem autorização do gestor atual para o outro."/>
    <s v="O gestor deveria ser responsável pelo acompanhamento._x000a_Definição do limite de cessão de mão de obra (ver com a 2 linha de Mobibilização)_x000a_O documento poderia sair da Mob, mas ficar com a responsabilidade do gestor._x000a_Trazer maior clareza da cessão de mão de obra (como deveria ser feito)_x000a_- Na mobilização ocorre uma conferência se o colaborador cedido pode prestar serviço na outra área (riscos da nova localidade)."/>
    <s v="Ser corresponsável em caso de fiscalização e NC em auditorias internas"/>
  </r>
  <r>
    <m/>
    <s v="Terceiro"/>
    <s v="Plano de Saúde"/>
    <s v="Não"/>
    <s v="Não"/>
    <s v="Não"/>
    <s v="Vale"/>
    <s v="-"/>
    <s v="SGC TERCEIROS"/>
    <s v="Gestão Local"/>
    <x v="1"/>
    <m/>
    <d v="1899-12-30T00:00:00"/>
    <m/>
    <m/>
    <m/>
    <s v="_x000a_"/>
    <s v="Ser corresponsável em caso de fiscalização e NC em auditorias internas"/>
  </r>
  <r>
    <m/>
    <s v="Terceiro"/>
    <s v="PPP na inativação de terceiros"/>
    <s v="Não"/>
    <s v="Não"/>
    <s v="Não"/>
    <s v="Legal"/>
    <m/>
    <s v="LISTA DOC SSMA LOCAL"/>
    <s v="Gestão Local"/>
    <x v="1"/>
    <m/>
    <d v="1899-12-30T00:00:00"/>
    <m/>
    <m/>
    <m/>
    <s v="Aceitamos a declaração de desmobilização"/>
    <s v="Ser corresponsável em caso de fiscalização e NC em auditorias internas"/>
  </r>
  <r>
    <m/>
    <s v="Terceiro"/>
    <s v="PROs locais para RAC"/>
    <s v="Não"/>
    <s v="Não"/>
    <s v="Não"/>
    <s v="Vale"/>
    <s v="-"/>
    <s v="LISTA DOC SSMA LOCAL"/>
    <s v="Gestão Local"/>
    <x v="0"/>
    <d v="1899-12-30T00:10:00"/>
    <d v="1899-12-30T00:10:00"/>
    <m/>
    <m/>
    <m/>
    <s v="_x000a_"/>
    <s v="Ser corresponsável em caso de fiscalização e NC em auditorias internas"/>
  </r>
  <r>
    <m/>
    <s v="Contrato"/>
    <s v="PROTECAO RESP"/>
    <s v="Não"/>
    <s v="Não"/>
    <s v="Não"/>
    <s v="Legal"/>
    <m/>
    <s v="SGC TERCEIROS"/>
    <s v="Gestão Local"/>
    <x v="1"/>
    <m/>
    <d v="1899-12-30T00:00:00"/>
    <m/>
    <m/>
    <m/>
    <s v="_x000a_"/>
    <s v="Ser corresponsável em caso de fiscalização e NC em auditorias internas"/>
  </r>
  <r>
    <m/>
    <s v="Terceiro"/>
    <s v="Protocolo de realização do teste toxicologico para as funções de motoristas"/>
    <s v="Não"/>
    <s v="Não"/>
    <s v="Não"/>
    <s v="Legal"/>
    <m/>
    <s v="COMITE MOB DOCS MOB"/>
    <s v="Gestão Local"/>
    <x v="1"/>
    <m/>
    <d v="1899-12-30T00:00:00"/>
    <m/>
    <m/>
    <m/>
    <s v="_x000a_"/>
    <s v="Ser corresponsável em caso de fiscalização e NC em auditorias internas"/>
  </r>
  <r>
    <m/>
    <s v="Terceiro"/>
    <s v="Registro em Conselho de Classe (CREA, COREN, CRM, entre outros)"/>
    <s v="Não"/>
    <s v="Não"/>
    <s v="Não"/>
    <s v="Legal"/>
    <m/>
    <s v="SGC TERCEIROS"/>
    <s v="Gestão de Célula Contrato"/>
    <x v="0"/>
    <d v="1899-12-30T00:10:00"/>
    <d v="1899-12-30T00:10:00"/>
    <m/>
    <m/>
    <m/>
    <s v="_x000a_"/>
    <s v="Ser corresponsável em caso de fiscalização e NC em auditorias internas"/>
  </r>
  <r>
    <m/>
    <s v="Terceiro"/>
    <s v="Rota de capacitação pela equipe de SSMA local e incluso treinamento de RAC2 prático"/>
    <s v="Não"/>
    <s v="Não"/>
    <s v="Não"/>
    <s v="Vale"/>
    <s v="-"/>
    <s v="COMITE MOB LISTA DOC"/>
    <s v="Gestão Local"/>
    <x v="1"/>
    <m/>
    <d v="1899-12-30T00:00:00"/>
    <m/>
    <m/>
    <m/>
    <s v="_x000a_"/>
    <s v="Ser corresponsável em caso de fiscalização e NC em auditorias internas"/>
  </r>
  <r>
    <m/>
    <s v="Terceiro"/>
    <s v="Soldadores com capacitação ou no mínimo 6 meses de experiência comprovada"/>
    <s v="Não"/>
    <s v="Não"/>
    <s v="Não"/>
    <s v="Vale"/>
    <s v="-"/>
    <s v="LISTA DOC SSMA LOCAL"/>
    <s v="Gestão Local"/>
    <x v="0"/>
    <d v="1899-12-30T00:10:00"/>
    <d v="1899-12-30T00:10:00"/>
    <m/>
    <m/>
    <m/>
    <s v="_x000a_"/>
    <s v="Ser corresponsável em caso de fiscalização e NC em auditorias internas"/>
  </r>
  <r>
    <m/>
    <s v="Contrato"/>
    <s v="Subcontratação - MEV - SO"/>
    <s v="Não"/>
    <s v="Não"/>
    <s v="Não"/>
    <s v="Vale"/>
    <s v="-"/>
    <s v="SGC TERCEIROS"/>
    <s v="Gestão Local"/>
    <x v="0"/>
    <d v="1899-12-30T00:15:00"/>
    <d v="1899-12-30T00:15:00"/>
    <m/>
    <m/>
    <m/>
    <s v="_x000a_"/>
    <m/>
  </r>
  <r>
    <m/>
    <s v="Contrato"/>
    <s v="Subcontratação - MEV - ST"/>
    <s v="Não"/>
    <s v="Não"/>
    <s v="Não"/>
    <s v="Vale"/>
    <s v="-"/>
    <s v="SGC TERCEIROS"/>
    <s v="Gestão Local"/>
    <x v="0"/>
    <d v="1899-12-30T00:15:00"/>
    <d v="1899-12-30T00:15:00"/>
    <m/>
    <m/>
    <m/>
    <s v="_x000a_"/>
    <m/>
  </r>
  <r>
    <m/>
    <s v="Terceiro"/>
    <s v="Temos uma Rota de capacitação de treinamentos que complementa a Diretriz com orientações de carga horária, conteúdo programático e outros"/>
    <s v="Não"/>
    <s v="Não"/>
    <s v="Não"/>
    <s v="Vale"/>
    <s v="-"/>
    <s v="COMITE MOB DOCS MOB"/>
    <s v="Gestão Local"/>
    <x v="1"/>
    <m/>
    <d v="1899-12-30T00:00:00"/>
    <m/>
    <m/>
    <m/>
    <s v="_x000a_"/>
    <m/>
  </r>
  <r>
    <m/>
    <s v="Terceiro"/>
    <s v="Termo de ciência e compromisso (Código de conduta e ética; alcool e drogas; regras de ouro; direitos humanos)"/>
    <s v="Não"/>
    <s v="Não"/>
    <s v="Não"/>
    <s v="Vale"/>
    <s v="-"/>
    <s v="COMITE MOB DOCS MOB"/>
    <s v="Gestão Local"/>
    <x v="1"/>
    <m/>
    <d v="1899-12-30T00:00:00"/>
    <m/>
    <m/>
    <s v="Simplificar"/>
    <s v="_x000a_"/>
    <m/>
  </r>
  <r>
    <m/>
    <s v="Terceiro"/>
    <s v="Termo de Compromisso com a vida (Regras de Ouro)"/>
    <s v="Não"/>
    <s v="Não"/>
    <s v="Não"/>
    <s v="Vale"/>
    <s v="-"/>
    <s v="COMITE MOB DOCS MOB"/>
    <s v="Gestão Local"/>
    <x v="1"/>
    <m/>
    <d v="1899-12-30T00:00:00"/>
    <m/>
    <m/>
    <s v="Simplificar"/>
    <s v="_x000a_"/>
    <m/>
  </r>
  <r>
    <m/>
    <s v="Terceiro"/>
    <s v="Termo de PAD Programa de álcool e drogas (Aba Saude)"/>
    <s v="Não"/>
    <s v="Não"/>
    <s v="Não"/>
    <s v="Vale"/>
    <s v="-"/>
    <s v="COMITE MOB DOCS MOB"/>
    <s v="Gestão Local"/>
    <x v="1"/>
    <m/>
    <d v="1899-12-30T00:00:00"/>
    <m/>
    <m/>
    <m/>
    <s v="_x000a_"/>
    <m/>
  </r>
  <r>
    <m/>
    <s v="Terceiro"/>
    <s v="Teste Covid (Aba Saude)"/>
    <s v="Não"/>
    <s v="Não"/>
    <s v="Não"/>
    <s v="Vale"/>
    <s v="-"/>
    <s v="COMITE MOB DOCS MOB"/>
    <s v="Gestão Local"/>
    <x v="1"/>
    <m/>
    <d v="1899-12-30T00:00:00"/>
    <m/>
    <m/>
    <m/>
    <s v="_x000a_"/>
    <m/>
  </r>
  <r>
    <m/>
    <s v="Terceiro"/>
    <s v="Teste prático Caminhão Betoneira"/>
    <s v="Não"/>
    <s v="Não"/>
    <s v="Não"/>
    <s v="Vale"/>
    <s v="-"/>
    <s v="SGC TERCEIROS"/>
    <s v="Gestão Local"/>
    <x v="1"/>
    <m/>
    <d v="1899-12-30T00:00:00"/>
    <m/>
    <m/>
    <m/>
    <s v="Está dentro da NR 12 e será trazido o detalhamento de análise_x000a_"/>
    <m/>
  </r>
  <r>
    <m/>
    <s v="Terceiro"/>
    <s v="Teste prático Caminhão Carroceria"/>
    <s v="Não"/>
    <s v="Não"/>
    <s v="Não"/>
    <s v="Vale"/>
    <s v="-"/>
    <s v="SGC TERCEIROS"/>
    <s v="Gestão Local"/>
    <x v="1"/>
    <m/>
    <d v="1899-12-30T00:00:00"/>
    <m/>
    <m/>
    <m/>
    <s v="Está dentro da NR 12 e será trazido o detalhamento de análise_x000a_"/>
    <m/>
  </r>
  <r>
    <m/>
    <s v="Terceiro"/>
    <s v="Teste prático Caminhão Comboio"/>
    <s v="Não"/>
    <s v="Não"/>
    <s v="Não"/>
    <s v="Vale"/>
    <s v="-"/>
    <s v="SGC TERCEIROS"/>
    <s v="Gestão Local"/>
    <x v="1"/>
    <m/>
    <d v="1899-12-30T00:00:00"/>
    <m/>
    <m/>
    <m/>
    <s v="Está dentro da NR 12 e será trazido o detalhamento de análise_x000a_"/>
    <m/>
  </r>
  <r>
    <m/>
    <s v="Terceiro"/>
    <s v="Teste prático Caminhão Munck"/>
    <s v="Não"/>
    <s v="Não"/>
    <s v="Não"/>
    <s v="Vale"/>
    <s v="-"/>
    <s v="SGC TERCEIROS"/>
    <s v="Gestão Local"/>
    <x v="1"/>
    <m/>
    <d v="1899-12-30T00:00:00"/>
    <m/>
    <m/>
    <m/>
    <s v="Está dentro da NR 12 e será trazido o detalhamento de análise_x000a_"/>
    <m/>
  </r>
  <r>
    <m/>
    <s v="Terceiro"/>
    <s v="Teste prático com o Master Drive das empresas para os Operadores e Motoristas pesados/Ônibus"/>
    <s v="Não"/>
    <s v="Não"/>
    <s v="Não"/>
    <s v="Vale"/>
    <s v="-"/>
    <s v="LISTA DOC SSMA LOCAL"/>
    <s v="Gestão Local"/>
    <x v="1"/>
    <m/>
    <d v="1899-12-30T00:00:00"/>
    <m/>
    <m/>
    <m/>
    <s v="sugestão de boa prática"/>
    <s v="NC em auditorias internas"/>
  </r>
  <r>
    <m/>
    <s v="Terceiro"/>
    <s v="Teste Prático Motoristas pesados/Ônibus/Van"/>
    <s v="Não"/>
    <s v="Não"/>
    <s v="Não"/>
    <s v="Vale"/>
    <s v="-"/>
    <s v="LISTA DOC SSMA LOCAL"/>
    <s v="Gestão Local"/>
    <x v="1"/>
    <m/>
    <d v="1899-12-30T00:00:00"/>
    <m/>
    <m/>
    <m/>
    <s v="sugestão de boa prática"/>
    <s v="NC em auditorias internas"/>
  </r>
  <r>
    <m/>
    <s v="Terceiro"/>
    <s v="Teste Prático pela Fiscalização do Projeto para Motoristas de pesados/Ônibus/Van"/>
    <s v="Não"/>
    <s v="Não"/>
    <s v="Não"/>
    <s v="Vale"/>
    <s v="-"/>
    <s v="COMITE MOB LISTA DOC"/>
    <s v="Gestão Local"/>
    <x v="1"/>
    <m/>
    <d v="1899-12-30T00:00:00"/>
    <m/>
    <m/>
    <m/>
    <s v="Está dentro da NR 12 e será trazido o detalhamento de análise_x000a_"/>
    <m/>
  </r>
  <r>
    <m/>
    <s v="Terceiro"/>
    <s v="Treinamento de Plano de Emergência (PAE) - PAEBM"/>
    <s v="Não"/>
    <s v="Não"/>
    <s v="Não"/>
    <s v="Legal"/>
    <m/>
    <s v="SGC TERCEIROS"/>
    <s v="Gestão Local"/>
    <x v="0"/>
    <d v="1899-12-30T00:10:00"/>
    <d v="1899-12-30T00:10:00"/>
    <m/>
    <m/>
    <m/>
    <s v="Para ferrosos o PAEBM é trazido no introdutório de forma geral. O PAEBM específica é realizado pelo time de SSMA local (na mobilização e a cada 6 meses)._x000a_Ferrosos - após a mobilização é feito um mapeamento dos terceiros e eles são capacitados no PAEBM por instrutores Vale ou gerenciadora. O gerenciamento é realizado via excel e controle manual de cada localidade._x000a_Metais básicos - treinamentos de PAEBM são ministrados pela Vale - instrutor do terceiro, o instrutor realiza a replicação do PAEBM._x000a_"/>
    <s v="Ser corresponsável em caso de fiscalização e NC em auditorias internas"/>
  </r>
  <r>
    <m/>
    <s v="Terceiro"/>
    <s v="Treinamento de PRO Locais"/>
    <s v="Não"/>
    <s v="Não"/>
    <s v="Não"/>
    <s v="Vale"/>
    <s v="-"/>
    <m/>
    <s v="Gestão Local"/>
    <x v="0"/>
    <d v="1899-12-30T00:10:00"/>
    <d v="1899-12-30T00:10:00"/>
    <m/>
    <m/>
    <s v="Analisar se o instrutor é aprovado pela Vale._x000a_"/>
    <s v="Analisar se o instrutor é aprovado pela Vale._x000a_Metais Básicos - ok_x000a_Projetos - hoje não_x000a_Ferrosos - não_x000a_Descaracterização - não_x000a_reparação - ok_x000a__x000a_Ferrosos - Os treinamentos de PRO locais são ministrados pela Vale ou gerenciadora._x000a_Os treinamentos práticos - _x000a_Projetos - A Vale treina dos multiplicadores e eles são responsáveis de replicar para os terceiros."/>
    <m/>
  </r>
  <r>
    <m/>
    <s v="Terceiro"/>
    <s v="Treinamento masterdrive para motoristas de caminhões pesados"/>
    <s v="Não"/>
    <s v="Não"/>
    <s v="Não"/>
    <s v="Vale"/>
    <s v="-"/>
    <s v="COMITE MOB DOCS MOB"/>
    <s v="Gestão Local"/>
    <x v="1"/>
    <m/>
    <d v="1899-12-30T00:00:00"/>
    <m/>
    <m/>
    <m/>
    <s v="Somente ocorre na S11D"/>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E53006F-0E23-4391-9B33-3816BD3960C5}" name="Tabela dinâmica3" cacheId="0" applyNumberFormats="0" applyBorderFormats="0" applyFontFormats="0" applyPatternFormats="0" applyAlignmentFormats="0" applyWidthHeightFormats="1" dataCaption="Valores" updatedVersion="8" minRefreshableVersion="3" useAutoFormatting="1" itemPrintTitles="1" createdVersion="7" indent="0" outline="1" outlineData="1" multipleFieldFilters="0">
  <location ref="A4:A5" firstHeaderRow="1" firstDataRow="1" firstDataCol="0" rowPageCount="1" colPageCount="1"/>
  <pivotFields count="18">
    <pivotField showAll="0"/>
    <pivotField showAll="0"/>
    <pivotField showAll="0"/>
    <pivotField showAll="0"/>
    <pivotField showAll="0"/>
    <pivotField showAll="0"/>
    <pivotField showAll="0"/>
    <pivotField showAll="0"/>
    <pivotField showAll="0"/>
    <pivotField showAll="0"/>
    <pivotField axis="axisPage" dataField="1" multipleItemSelectionAllowed="1" showAll="0">
      <items count="5">
        <item h="1" m="1" x="3"/>
        <item h="1" x="0"/>
        <item x="1"/>
        <item h="1" x="2"/>
        <item t="default"/>
      </items>
    </pivotField>
    <pivotField showAll="0"/>
    <pivotField showAll="0"/>
    <pivotField showAll="0"/>
    <pivotField showAll="0"/>
    <pivotField showAll="0"/>
    <pivotField showAll="0"/>
    <pivotField showAll="0"/>
  </pivotFields>
  <rowItems count="1">
    <i/>
  </rowItems>
  <colItems count="1">
    <i/>
  </colItems>
  <pageFields count="1">
    <pageField fld="10" hier="-1"/>
  </pageFields>
  <dataFields count="1">
    <dataField name="Contagem de Possível simplificar / desconsiderar?" fld="1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05447-D69A-47EA-97EB-CA4703160220}">
  <dimension ref="B1:AB23"/>
  <sheetViews>
    <sheetView showGridLines="0" zoomScale="90" zoomScaleNormal="90" workbookViewId="0">
      <selection activeCell="E15" sqref="E15"/>
    </sheetView>
  </sheetViews>
  <sheetFormatPr defaultRowHeight="15" x14ac:dyDescent="0.25"/>
  <cols>
    <col min="1" max="1" width="2" customWidth="1"/>
    <col min="15" max="15" width="5" customWidth="1"/>
  </cols>
  <sheetData>
    <row r="1" spans="2:28" ht="26.25" customHeight="1" x14ac:dyDescent="0.25">
      <c r="B1" s="57" t="s">
        <v>299</v>
      </c>
    </row>
    <row r="2" spans="2:28" ht="8.25" customHeight="1" x14ac:dyDescent="0.25">
      <c r="P2" s="68"/>
      <c r="Q2" s="68"/>
      <c r="R2" s="68"/>
      <c r="S2" s="68"/>
      <c r="T2" s="68"/>
      <c r="U2" s="68"/>
      <c r="V2" s="68"/>
      <c r="W2" s="68"/>
      <c r="X2" s="68"/>
      <c r="Y2" s="68"/>
      <c r="Z2" s="68"/>
      <c r="AA2" s="68"/>
      <c r="AB2" s="68"/>
    </row>
    <row r="3" spans="2:28" x14ac:dyDescent="0.25">
      <c r="B3" s="58" t="s">
        <v>318</v>
      </c>
      <c r="P3" s="68"/>
      <c r="Q3" s="68"/>
      <c r="R3" s="68"/>
      <c r="S3" s="68"/>
      <c r="T3" s="68"/>
      <c r="U3" s="68"/>
      <c r="V3" s="68"/>
      <c r="W3" s="68"/>
      <c r="X3" s="68"/>
      <c r="Y3" s="68"/>
      <c r="Z3" s="68"/>
      <c r="AA3" s="68"/>
      <c r="AB3" s="68"/>
    </row>
    <row r="4" spans="2:28" ht="15.75" x14ac:dyDescent="0.25">
      <c r="B4" s="59" t="s">
        <v>300</v>
      </c>
      <c r="C4" s="60"/>
      <c r="D4" s="60"/>
      <c r="E4" s="60"/>
      <c r="F4" s="60"/>
      <c r="G4" s="60"/>
      <c r="H4" s="60"/>
      <c r="I4" s="60"/>
      <c r="P4" s="68"/>
      <c r="Q4" s="68"/>
      <c r="R4" s="68"/>
      <c r="S4" s="68"/>
      <c r="T4" s="68"/>
      <c r="U4" s="68"/>
      <c r="V4" s="68"/>
      <c r="W4" s="68"/>
      <c r="X4" s="68"/>
      <c r="Y4" s="68"/>
      <c r="Z4" s="68"/>
      <c r="AA4" s="68"/>
      <c r="AB4" s="68"/>
    </row>
    <row r="5" spans="2:28" x14ac:dyDescent="0.25">
      <c r="B5" s="59" t="s">
        <v>313</v>
      </c>
      <c r="P5" s="68"/>
      <c r="Q5" s="68"/>
      <c r="R5" s="68"/>
      <c r="S5" s="68"/>
      <c r="T5" s="68"/>
      <c r="U5" s="68"/>
      <c r="V5" s="68"/>
      <c r="W5" s="68"/>
      <c r="X5" s="68"/>
      <c r="Y5" s="68"/>
      <c r="Z5" s="68"/>
      <c r="AA5" s="68"/>
      <c r="AB5" s="68"/>
    </row>
    <row r="6" spans="2:28" ht="41.25" customHeight="1" x14ac:dyDescent="0.25">
      <c r="B6" s="74" t="s">
        <v>301</v>
      </c>
      <c r="C6" s="74"/>
      <c r="D6" s="74"/>
      <c r="E6" s="74"/>
      <c r="F6" s="74"/>
      <c r="G6" s="74"/>
      <c r="H6" s="74"/>
      <c r="I6" s="74"/>
      <c r="J6" s="74"/>
      <c r="K6" s="74"/>
      <c r="L6" s="74"/>
      <c r="M6" s="74"/>
      <c r="N6" s="74"/>
      <c r="O6" s="74"/>
      <c r="P6" s="68"/>
      <c r="Q6" s="68"/>
      <c r="R6" s="68"/>
      <c r="S6" s="68"/>
      <c r="T6" s="68"/>
      <c r="U6" s="68"/>
      <c r="V6" s="68"/>
      <c r="W6" s="68"/>
      <c r="X6" s="68"/>
      <c r="Y6" s="68"/>
      <c r="Z6" s="68"/>
      <c r="AA6" s="68"/>
      <c r="AB6" s="68"/>
    </row>
    <row r="7" spans="2:28" x14ac:dyDescent="0.25">
      <c r="B7" s="59" t="s">
        <v>302</v>
      </c>
      <c r="I7" s="59"/>
      <c r="P7" s="68"/>
      <c r="Q7" s="68"/>
      <c r="R7" s="68"/>
      <c r="S7" s="68"/>
      <c r="T7" s="68"/>
      <c r="U7" s="68"/>
      <c r="V7" s="68"/>
      <c r="W7" s="68"/>
      <c r="X7" s="68"/>
      <c r="Y7" s="68"/>
      <c r="Z7" s="68"/>
      <c r="AA7" s="68"/>
      <c r="AB7" s="68"/>
    </row>
    <row r="8" spans="2:28" ht="7.5" customHeight="1" x14ac:dyDescent="0.25">
      <c r="B8" s="59"/>
      <c r="P8" s="68"/>
      <c r="Q8" s="68"/>
      <c r="R8" s="68"/>
      <c r="S8" s="68"/>
      <c r="T8" s="68"/>
      <c r="U8" s="68"/>
      <c r="V8" s="68"/>
      <c r="W8" s="68"/>
      <c r="X8" s="68"/>
      <c r="Y8" s="68"/>
      <c r="Z8" s="68"/>
      <c r="AA8" s="68"/>
      <c r="AB8" s="68"/>
    </row>
    <row r="9" spans="2:28" x14ac:dyDescent="0.25">
      <c r="P9" s="68"/>
      <c r="Q9" s="68"/>
      <c r="R9" s="68"/>
      <c r="S9" s="68"/>
      <c r="T9" s="68"/>
      <c r="U9" s="68"/>
      <c r="V9" s="68"/>
      <c r="W9" s="68"/>
      <c r="X9" s="68"/>
      <c r="Y9" s="68"/>
      <c r="Z9" s="68"/>
      <c r="AA9" s="68"/>
      <c r="AB9" s="68"/>
    </row>
    <row r="10" spans="2:28" x14ac:dyDescent="0.25">
      <c r="P10" s="68"/>
      <c r="Q10" s="68"/>
      <c r="R10" s="68"/>
      <c r="S10" s="68"/>
      <c r="T10" s="68"/>
      <c r="U10" s="68"/>
      <c r="V10" s="68"/>
      <c r="W10" s="68"/>
      <c r="X10" s="68"/>
      <c r="Y10" s="68"/>
      <c r="Z10" s="68"/>
      <c r="AA10" s="68"/>
      <c r="AB10" s="68"/>
    </row>
    <row r="11" spans="2:28" x14ac:dyDescent="0.25">
      <c r="P11" s="68"/>
      <c r="Q11" s="68"/>
      <c r="R11" s="68"/>
      <c r="S11" s="68"/>
      <c r="T11" s="68"/>
      <c r="U11" s="68"/>
      <c r="V11" s="68"/>
      <c r="W11" s="68"/>
      <c r="X11" s="68"/>
      <c r="Y11" s="68"/>
      <c r="Z11" s="68"/>
      <c r="AA11" s="68"/>
      <c r="AB11" s="68"/>
    </row>
    <row r="12" spans="2:28" x14ac:dyDescent="0.25">
      <c r="P12" s="68"/>
      <c r="Q12" s="68"/>
      <c r="R12" s="68"/>
      <c r="S12" s="68"/>
      <c r="T12" s="68"/>
      <c r="U12" s="68"/>
      <c r="V12" s="68"/>
      <c r="W12" s="68"/>
      <c r="X12" s="68"/>
      <c r="Y12" s="68"/>
      <c r="Z12" s="68"/>
      <c r="AA12" s="68"/>
      <c r="AB12" s="68"/>
    </row>
    <row r="13" spans="2:28" x14ac:dyDescent="0.25">
      <c r="P13" s="68"/>
      <c r="Q13" s="68"/>
      <c r="R13" s="68"/>
      <c r="S13" s="68"/>
      <c r="T13" s="68"/>
      <c r="U13" s="68"/>
      <c r="V13" s="68"/>
      <c r="W13" s="68"/>
      <c r="X13" s="68"/>
      <c r="Y13" s="68"/>
      <c r="Z13" s="68"/>
      <c r="AA13" s="68"/>
      <c r="AB13" s="68"/>
    </row>
    <row r="14" spans="2:28" x14ac:dyDescent="0.25">
      <c r="P14" s="68"/>
      <c r="Q14" s="68"/>
      <c r="R14" s="68"/>
      <c r="S14" s="68"/>
      <c r="T14" s="68"/>
      <c r="U14" s="68"/>
      <c r="V14" s="68"/>
      <c r="W14" s="68"/>
      <c r="X14" s="68"/>
      <c r="Y14" s="68"/>
      <c r="Z14" s="68"/>
      <c r="AA14" s="68"/>
      <c r="AB14" s="68"/>
    </row>
    <row r="15" spans="2:28" x14ac:dyDescent="0.25">
      <c r="P15" s="68"/>
      <c r="Q15" s="68"/>
      <c r="R15" s="68"/>
      <c r="S15" s="68"/>
      <c r="T15" s="68"/>
      <c r="U15" s="68"/>
      <c r="V15" s="68"/>
      <c r="W15" s="68"/>
      <c r="X15" s="68"/>
      <c r="Y15" s="68"/>
      <c r="Z15" s="68"/>
      <c r="AA15" s="68"/>
      <c r="AB15" s="68"/>
    </row>
    <row r="16" spans="2:28" x14ac:dyDescent="0.25">
      <c r="P16" s="68"/>
      <c r="Q16" s="68"/>
      <c r="R16" s="68"/>
      <c r="S16" s="68"/>
      <c r="T16" s="68"/>
      <c r="U16" s="68"/>
      <c r="V16" s="68"/>
      <c r="W16" s="68"/>
      <c r="X16" s="68"/>
      <c r="Y16" s="68"/>
      <c r="Z16" s="68"/>
      <c r="AA16" s="68"/>
      <c r="AB16" s="68"/>
    </row>
    <row r="17" spans="16:28" x14ac:dyDescent="0.25">
      <c r="P17" s="68"/>
      <c r="Q17" s="68"/>
      <c r="R17" s="68"/>
      <c r="S17" s="68"/>
      <c r="T17" s="68"/>
      <c r="U17" s="68"/>
      <c r="V17" s="68"/>
      <c r="W17" s="68"/>
      <c r="X17" s="68"/>
      <c r="Y17" s="68"/>
      <c r="Z17" s="68"/>
      <c r="AA17" s="68"/>
      <c r="AB17" s="68"/>
    </row>
    <row r="18" spans="16:28" x14ac:dyDescent="0.25">
      <c r="P18" s="68"/>
      <c r="Q18" s="68"/>
      <c r="R18" s="68"/>
      <c r="S18" s="68"/>
      <c r="T18" s="68"/>
      <c r="U18" s="68"/>
      <c r="V18" s="68"/>
      <c r="W18" s="68"/>
      <c r="X18" s="68"/>
      <c r="Y18" s="68"/>
      <c r="Z18" s="68"/>
      <c r="AA18" s="68"/>
      <c r="AB18" s="68"/>
    </row>
    <row r="19" spans="16:28" x14ac:dyDescent="0.25">
      <c r="P19" s="68"/>
      <c r="Q19" s="68"/>
      <c r="R19" s="68"/>
      <c r="S19" s="68"/>
      <c r="T19" s="68"/>
      <c r="U19" s="68"/>
      <c r="V19" s="68"/>
      <c r="W19" s="68"/>
      <c r="X19" s="68"/>
      <c r="Y19" s="68"/>
      <c r="Z19" s="68"/>
      <c r="AA19" s="68"/>
      <c r="AB19" s="68"/>
    </row>
    <row r="20" spans="16:28" x14ac:dyDescent="0.25">
      <c r="P20" s="68"/>
      <c r="Q20" s="68"/>
      <c r="R20" s="68"/>
      <c r="S20" s="68"/>
      <c r="T20" s="68"/>
      <c r="U20" s="68"/>
      <c r="V20" s="68"/>
      <c r="W20" s="68"/>
      <c r="X20" s="68"/>
      <c r="Y20" s="68"/>
      <c r="Z20" s="68"/>
      <c r="AA20" s="68"/>
      <c r="AB20" s="68"/>
    </row>
    <row r="21" spans="16:28" x14ac:dyDescent="0.25">
      <c r="P21" s="68"/>
      <c r="Q21" s="68"/>
      <c r="R21" s="68"/>
      <c r="S21" s="68"/>
      <c r="T21" s="68"/>
      <c r="U21" s="68"/>
      <c r="V21" s="68"/>
      <c r="W21" s="68"/>
      <c r="X21" s="68"/>
      <c r="Y21" s="68"/>
      <c r="Z21" s="68"/>
      <c r="AA21" s="68"/>
      <c r="AB21" s="68"/>
    </row>
    <row r="22" spans="16:28" x14ac:dyDescent="0.25">
      <c r="P22" s="68"/>
      <c r="Q22" s="68"/>
      <c r="R22" s="68"/>
      <c r="S22" s="68"/>
      <c r="T22" s="68"/>
      <c r="U22" s="68"/>
      <c r="V22" s="68"/>
      <c r="W22" s="68"/>
      <c r="X22" s="68"/>
      <c r="Y22" s="68"/>
      <c r="Z22" s="68"/>
      <c r="AA22" s="68"/>
      <c r="AB22" s="68"/>
    </row>
    <row r="23" spans="16:28" x14ac:dyDescent="0.25">
      <c r="P23" s="68"/>
      <c r="Q23" s="68"/>
      <c r="R23" s="68"/>
      <c r="S23" s="68"/>
      <c r="T23" s="68"/>
      <c r="U23" s="68"/>
      <c r="V23" s="68"/>
      <c r="W23" s="68"/>
      <c r="X23" s="68"/>
      <c r="Y23" s="68"/>
      <c r="Z23" s="68"/>
      <c r="AA23" s="68"/>
      <c r="AB23" s="68"/>
    </row>
  </sheetData>
  <mergeCells count="1">
    <mergeCell ref="B6:O6"/>
  </mergeCells>
  <printOptions horizontalCentered="1"/>
  <pageMargins left="0.23622047244094491" right="0.23622047244094491" top="0.74803149606299213" bottom="0.23622047244094491" header="0.31496062992125984" footer="0.31496062992125984"/>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1A932-F59C-402C-9F7E-41262DF7B380}">
  <dimension ref="A1:AE24"/>
  <sheetViews>
    <sheetView showGridLines="0" tabSelected="1" zoomScale="70" zoomScaleNormal="70" zoomScaleSheetLayoutView="100" workbookViewId="0">
      <selection activeCell="F3" sqref="F3"/>
    </sheetView>
  </sheetViews>
  <sheetFormatPr defaultRowHeight="60" customHeight="1" x14ac:dyDescent="0.25"/>
  <cols>
    <col min="1" max="1" width="8.140625" style="38" customWidth="1"/>
    <col min="2" max="2" width="19.7109375" style="37" customWidth="1"/>
    <col min="3" max="3" width="16.7109375" style="37" customWidth="1"/>
    <col min="4" max="4" width="17.7109375" style="38" customWidth="1"/>
    <col min="5" max="5" width="111.42578125" style="37" customWidth="1"/>
    <col min="6" max="6" width="90.85546875" style="37" customWidth="1"/>
    <col min="7" max="7" width="28.7109375" style="39" customWidth="1"/>
    <col min="8" max="8" width="50" style="39" customWidth="1"/>
    <col min="9" max="16384" width="9.140625" style="39"/>
  </cols>
  <sheetData>
    <row r="1" spans="1:31" s="34" customFormat="1" ht="30" customHeight="1" x14ac:dyDescent="0.25">
      <c r="A1" s="57" t="s">
        <v>339</v>
      </c>
      <c r="B1" s="61"/>
      <c r="C1" s="62"/>
      <c r="D1" s="63"/>
      <c r="E1" s="63"/>
      <c r="F1" s="63"/>
      <c r="G1" s="63"/>
      <c r="H1" s="63"/>
      <c r="I1" s="63"/>
      <c r="J1" s="63"/>
      <c r="K1"/>
    </row>
    <row r="2" spans="1:31" ht="21.75" customHeight="1" x14ac:dyDescent="0.25">
      <c r="A2" s="75" t="str">
        <f>'Capa_PGS 005865'!B3</f>
        <v xml:space="preserve">PGS-005865, Rev.: 01-26/07/2024 	                      </v>
      </c>
      <c r="B2" s="75"/>
      <c r="C2" s="75"/>
    </row>
    <row r="3" spans="1:31" ht="9" customHeight="1" x14ac:dyDescent="0.25">
      <c r="B3" s="40"/>
    </row>
    <row r="4" spans="1:31" ht="15" customHeight="1" x14ac:dyDescent="0.25">
      <c r="B4" s="36"/>
    </row>
    <row r="5" spans="1:31" s="40" customFormat="1" ht="36.75" customHeight="1" x14ac:dyDescent="0.25">
      <c r="A5" s="76" t="s">
        <v>316</v>
      </c>
      <c r="B5" s="76"/>
      <c r="C5" s="76"/>
      <c r="D5" s="76"/>
      <c r="E5" s="76"/>
      <c r="F5" s="76"/>
      <c r="G5" s="76"/>
      <c r="H5" s="41"/>
      <c r="I5" s="41"/>
      <c r="J5" s="41"/>
      <c r="K5" s="41"/>
      <c r="L5" s="41"/>
      <c r="M5" s="41"/>
      <c r="N5" s="41"/>
      <c r="O5" s="42"/>
      <c r="P5" s="42"/>
      <c r="Q5" s="42"/>
      <c r="R5" s="42"/>
      <c r="S5" s="42"/>
      <c r="T5" s="42"/>
      <c r="U5" s="42"/>
      <c r="V5" s="42"/>
      <c r="W5" s="42"/>
      <c r="X5" s="42"/>
      <c r="Y5" s="42"/>
      <c r="Z5" s="42"/>
      <c r="AA5" s="42"/>
      <c r="AB5" s="42"/>
      <c r="AC5" s="42"/>
      <c r="AD5" s="42"/>
      <c r="AE5" s="42"/>
    </row>
    <row r="6" spans="1:31" s="40" customFormat="1" ht="70.5" customHeight="1" thickBot="1" x14ac:dyDescent="0.3">
      <c r="A6" s="77" t="s">
        <v>311</v>
      </c>
      <c r="B6" s="77"/>
      <c r="C6" s="77"/>
      <c r="D6" s="77"/>
      <c r="E6" s="77"/>
      <c r="F6" s="77"/>
      <c r="G6" s="78"/>
      <c r="H6" s="41"/>
      <c r="I6" s="41"/>
      <c r="J6" s="41"/>
      <c r="K6" s="41"/>
      <c r="L6" s="41"/>
      <c r="M6" s="41"/>
      <c r="N6" s="41"/>
      <c r="O6" s="42"/>
      <c r="P6" s="42"/>
      <c r="Q6" s="42"/>
      <c r="R6" s="42"/>
      <c r="S6" s="42"/>
      <c r="T6" s="42"/>
      <c r="U6" s="42"/>
      <c r="V6" s="42"/>
      <c r="W6" s="42"/>
      <c r="X6" s="42"/>
      <c r="Y6" s="42"/>
      <c r="Z6" s="42"/>
      <c r="AA6" s="42"/>
      <c r="AB6" s="42"/>
      <c r="AC6" s="42"/>
      <c r="AD6" s="42"/>
      <c r="AE6" s="42"/>
    </row>
    <row r="7" spans="1:31" s="43" customFormat="1" ht="70.5" customHeight="1" thickTop="1" thickBot="1" x14ac:dyDescent="0.3">
      <c r="A7" s="69" t="s">
        <v>291</v>
      </c>
      <c r="B7" s="70" t="s">
        <v>0</v>
      </c>
      <c r="C7" s="71" t="s">
        <v>1</v>
      </c>
      <c r="D7" s="70" t="s">
        <v>2</v>
      </c>
      <c r="E7" s="72" t="s">
        <v>317</v>
      </c>
      <c r="F7" s="70" t="s">
        <v>287</v>
      </c>
      <c r="G7" s="73" t="s">
        <v>3</v>
      </c>
    </row>
    <row r="8" spans="1:31" s="49" customFormat="1" ht="405.75" customHeight="1" x14ac:dyDescent="0.25">
      <c r="A8" s="54">
        <v>1</v>
      </c>
      <c r="B8" s="44" t="s">
        <v>4</v>
      </c>
      <c r="C8" s="45" t="s">
        <v>5</v>
      </c>
      <c r="D8" s="46" t="s">
        <v>6</v>
      </c>
      <c r="E8" s="64" t="s">
        <v>332</v>
      </c>
      <c r="F8" s="47" t="s">
        <v>321</v>
      </c>
      <c r="G8" s="48" t="s">
        <v>7</v>
      </c>
    </row>
    <row r="9" spans="1:31" s="49" customFormat="1" ht="271.5" customHeight="1" x14ac:dyDescent="0.25">
      <c r="A9" s="54">
        <v>2</v>
      </c>
      <c r="B9" s="44" t="s">
        <v>4</v>
      </c>
      <c r="C9" s="45" t="s">
        <v>292</v>
      </c>
      <c r="D9" s="46" t="s">
        <v>6</v>
      </c>
      <c r="E9" s="64" t="s">
        <v>333</v>
      </c>
      <c r="F9" s="47" t="s">
        <v>314</v>
      </c>
      <c r="G9" s="48" t="s">
        <v>7</v>
      </c>
    </row>
    <row r="10" spans="1:31" s="49" customFormat="1" ht="276" customHeight="1" x14ac:dyDescent="0.25">
      <c r="A10" s="54">
        <v>3</v>
      </c>
      <c r="B10" s="44" t="s">
        <v>4</v>
      </c>
      <c r="C10" s="45" t="s">
        <v>9</v>
      </c>
      <c r="D10" s="46" t="s">
        <v>6</v>
      </c>
      <c r="E10" s="64" t="s">
        <v>334</v>
      </c>
      <c r="F10" s="47" t="s">
        <v>314</v>
      </c>
      <c r="G10" s="48" t="s">
        <v>10</v>
      </c>
    </row>
    <row r="11" spans="1:31" s="49" customFormat="1" ht="108.75" customHeight="1" x14ac:dyDescent="0.25">
      <c r="A11" s="54">
        <v>4</v>
      </c>
      <c r="B11" s="44" t="s">
        <v>4</v>
      </c>
      <c r="C11" s="45" t="s">
        <v>14</v>
      </c>
      <c r="D11" s="46" t="s">
        <v>12</v>
      </c>
      <c r="E11" s="45" t="s">
        <v>297</v>
      </c>
      <c r="F11" s="47" t="s">
        <v>322</v>
      </c>
      <c r="G11" s="48" t="s">
        <v>13</v>
      </c>
    </row>
    <row r="12" spans="1:31" s="49" customFormat="1" ht="182.25" customHeight="1" x14ac:dyDescent="0.25">
      <c r="A12" s="54">
        <v>5</v>
      </c>
      <c r="B12" s="50" t="s">
        <v>15</v>
      </c>
      <c r="C12" s="65" t="s">
        <v>310</v>
      </c>
      <c r="D12" s="51" t="s">
        <v>6</v>
      </c>
      <c r="E12" s="65" t="s">
        <v>335</v>
      </c>
      <c r="F12" s="56" t="s">
        <v>323</v>
      </c>
      <c r="G12" s="52" t="s">
        <v>7</v>
      </c>
    </row>
    <row r="13" spans="1:31" s="49" customFormat="1" ht="181.5" customHeight="1" x14ac:dyDescent="0.25">
      <c r="A13" s="54">
        <v>6</v>
      </c>
      <c r="B13" s="44" t="s">
        <v>15</v>
      </c>
      <c r="C13" s="45" t="s">
        <v>17</v>
      </c>
      <c r="D13" s="46" t="s">
        <v>12</v>
      </c>
      <c r="E13" s="45" t="s">
        <v>336</v>
      </c>
      <c r="F13" s="47" t="s">
        <v>307</v>
      </c>
      <c r="G13" s="48" t="s">
        <v>10</v>
      </c>
    </row>
    <row r="14" spans="1:31" s="49" customFormat="1" ht="199.5" customHeight="1" x14ac:dyDescent="0.25">
      <c r="A14" s="54">
        <v>7</v>
      </c>
      <c r="B14" s="44" t="s">
        <v>15</v>
      </c>
      <c r="C14" s="45" t="s">
        <v>18</v>
      </c>
      <c r="D14" s="46" t="s">
        <v>6</v>
      </c>
      <c r="E14" s="64" t="s">
        <v>319</v>
      </c>
      <c r="F14" s="47" t="s">
        <v>314</v>
      </c>
      <c r="G14" s="48" t="s">
        <v>10</v>
      </c>
    </row>
    <row r="15" spans="1:31" s="49" customFormat="1" ht="409.5" customHeight="1" x14ac:dyDescent="0.25">
      <c r="A15" s="54">
        <v>8</v>
      </c>
      <c r="B15" s="44" t="s">
        <v>15</v>
      </c>
      <c r="C15" s="45" t="s">
        <v>19</v>
      </c>
      <c r="D15" s="46" t="s">
        <v>6</v>
      </c>
      <c r="E15" s="45" t="s">
        <v>303</v>
      </c>
      <c r="F15" s="47" t="s">
        <v>324</v>
      </c>
      <c r="G15" s="48" t="s">
        <v>13</v>
      </c>
    </row>
    <row r="16" spans="1:31" s="49" customFormat="1" ht="150" customHeight="1" x14ac:dyDescent="0.25">
      <c r="A16" s="54">
        <v>9</v>
      </c>
      <c r="B16" s="44" t="s">
        <v>15</v>
      </c>
      <c r="C16" s="45" t="s">
        <v>295</v>
      </c>
      <c r="D16" s="46" t="s">
        <v>6</v>
      </c>
      <c r="E16" s="45" t="s">
        <v>294</v>
      </c>
      <c r="F16" s="47" t="s">
        <v>325</v>
      </c>
      <c r="G16" s="48" t="s">
        <v>13</v>
      </c>
    </row>
    <row r="17" spans="1:8" s="49" customFormat="1" ht="214.5" customHeight="1" x14ac:dyDescent="0.25">
      <c r="A17" s="54">
        <v>11</v>
      </c>
      <c r="B17" s="44" t="s">
        <v>15</v>
      </c>
      <c r="C17" s="45" t="s">
        <v>312</v>
      </c>
      <c r="D17" s="46" t="s">
        <v>12</v>
      </c>
      <c r="E17" s="45" t="s">
        <v>315</v>
      </c>
      <c r="F17" s="47" t="s">
        <v>326</v>
      </c>
      <c r="G17" s="52" t="s">
        <v>7</v>
      </c>
      <c r="H17" s="67"/>
    </row>
    <row r="18" spans="1:8" s="49" customFormat="1" ht="162.75" customHeight="1" x14ac:dyDescent="0.25">
      <c r="A18" s="54">
        <v>14</v>
      </c>
      <c r="B18" s="44" t="s">
        <v>15</v>
      </c>
      <c r="C18" s="45" t="s">
        <v>23</v>
      </c>
      <c r="D18" s="46" t="s">
        <v>12</v>
      </c>
      <c r="E18" s="45" t="s">
        <v>304</v>
      </c>
      <c r="F18" s="47" t="s">
        <v>314</v>
      </c>
      <c r="G18" s="48" t="s">
        <v>10</v>
      </c>
    </row>
    <row r="19" spans="1:8" s="49" customFormat="1" ht="160.5" customHeight="1" x14ac:dyDescent="0.25">
      <c r="A19" s="54">
        <v>15</v>
      </c>
      <c r="B19" s="44" t="s">
        <v>15</v>
      </c>
      <c r="C19" s="45" t="s">
        <v>308</v>
      </c>
      <c r="D19" s="46" t="s">
        <v>6</v>
      </c>
      <c r="E19" s="53" t="s">
        <v>337</v>
      </c>
      <c r="F19" s="66" t="s">
        <v>327</v>
      </c>
      <c r="G19" s="48" t="s">
        <v>7</v>
      </c>
    </row>
    <row r="20" spans="1:8" s="49" customFormat="1" ht="229.5" customHeight="1" x14ac:dyDescent="0.25">
      <c r="A20" s="54">
        <v>16</v>
      </c>
      <c r="B20" s="44" t="s">
        <v>15</v>
      </c>
      <c r="C20" s="45" t="s">
        <v>305</v>
      </c>
      <c r="D20" s="46" t="s">
        <v>12</v>
      </c>
      <c r="E20" s="53" t="s">
        <v>338</v>
      </c>
      <c r="F20" s="66" t="s">
        <v>328</v>
      </c>
      <c r="G20" s="48" t="s">
        <v>7</v>
      </c>
    </row>
    <row r="21" spans="1:8" s="49" customFormat="1" ht="177.75" customHeight="1" x14ac:dyDescent="0.25">
      <c r="A21" s="54">
        <v>17</v>
      </c>
      <c r="B21" s="44" t="s">
        <v>15</v>
      </c>
      <c r="C21" s="45" t="s">
        <v>298</v>
      </c>
      <c r="D21" s="46" t="s">
        <v>6</v>
      </c>
      <c r="E21" s="45" t="s">
        <v>288</v>
      </c>
      <c r="F21" s="47" t="s">
        <v>329</v>
      </c>
      <c r="G21" s="48" t="s">
        <v>13</v>
      </c>
    </row>
    <row r="22" spans="1:8" ht="185.25" customHeight="1" x14ac:dyDescent="0.25">
      <c r="A22" s="54">
        <v>18</v>
      </c>
      <c r="B22" s="44" t="s">
        <v>15</v>
      </c>
      <c r="C22" s="45" t="s">
        <v>306</v>
      </c>
      <c r="D22" s="46" t="s">
        <v>12</v>
      </c>
      <c r="E22" s="55" t="s">
        <v>309</v>
      </c>
      <c r="F22" s="47" t="s">
        <v>314</v>
      </c>
      <c r="G22" s="48" t="s">
        <v>13</v>
      </c>
    </row>
    <row r="23" spans="1:8" ht="408.75" customHeight="1" x14ac:dyDescent="0.25">
      <c r="A23" s="54">
        <v>19</v>
      </c>
      <c r="B23" s="44" t="s">
        <v>289</v>
      </c>
      <c r="C23" s="45" t="s">
        <v>293</v>
      </c>
      <c r="D23" s="46" t="s">
        <v>6</v>
      </c>
      <c r="E23" s="45" t="s">
        <v>320</v>
      </c>
      <c r="F23" s="47" t="s">
        <v>330</v>
      </c>
      <c r="G23" s="48" t="s">
        <v>10</v>
      </c>
    </row>
    <row r="24" spans="1:8" ht="176.25" customHeight="1" x14ac:dyDescent="0.25">
      <c r="A24" s="54">
        <v>20</v>
      </c>
      <c r="B24" s="44" t="s">
        <v>289</v>
      </c>
      <c r="C24" s="45" t="s">
        <v>290</v>
      </c>
      <c r="D24" s="46" t="s">
        <v>6</v>
      </c>
      <c r="E24" s="45" t="s">
        <v>296</v>
      </c>
      <c r="F24" s="47" t="s">
        <v>331</v>
      </c>
      <c r="G24" s="48" t="s">
        <v>13</v>
      </c>
    </row>
  </sheetData>
  <autoFilter ref="A7:G24" xr:uid="{1B31A932-F59C-402C-9F7E-41262DF7B380}"/>
  <sortState xmlns:xlrd2="http://schemas.microsoft.com/office/spreadsheetml/2017/richdata2" ref="B13:G21">
    <sortCondition ref="B12:B21"/>
  </sortState>
  <mergeCells count="3">
    <mergeCell ref="A2:C2"/>
    <mergeCell ref="A5:G5"/>
    <mergeCell ref="A6:G6"/>
  </mergeCells>
  <conditionalFormatting sqref="C17">
    <cfRule type="duplicateValues" dxfId="20" priority="2"/>
  </conditionalFormatting>
  <conditionalFormatting sqref="C77:D1048576 C7:D7 C8:C16 C18:C24">
    <cfRule type="duplicateValues" dxfId="19" priority="55"/>
  </conditionalFormatting>
  <conditionalFormatting sqref="C77:D1048576">
    <cfRule type="duplicateValues" dxfId="18" priority="59"/>
  </conditionalFormatting>
  <dataValidations count="1">
    <dataValidation type="list" allowBlank="1" showInputMessage="1" showErrorMessage="1" sqref="D8:D24" xr:uid="{9F827B85-CE27-4E11-A2A6-E7FF04ADA0FF}">
      <formula1>"Legal, Vale"</formula1>
    </dataValidation>
  </dataValidations>
  <pageMargins left="0.511811024" right="0.511811024" top="0.78740157499999996" bottom="0.78740157499999996" header="0.31496062000000002" footer="0.31496062000000002"/>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3408B-47BB-44EF-ACA6-29F1AFC4BB0C}">
  <dimension ref="A2:B5"/>
  <sheetViews>
    <sheetView zoomScale="70" zoomScaleNormal="70" workbookViewId="0">
      <selection activeCell="A27" sqref="A27"/>
    </sheetView>
  </sheetViews>
  <sheetFormatPr defaultRowHeight="15" x14ac:dyDescent="0.25"/>
  <cols>
    <col min="1" max="1" width="60.140625" bestFit="1" customWidth="1"/>
    <col min="2" max="2" width="8.140625" bestFit="1" customWidth="1"/>
    <col min="3" max="3" width="39.7109375" bestFit="1" customWidth="1"/>
  </cols>
  <sheetData>
    <row r="2" spans="1:2" x14ac:dyDescent="0.25">
      <c r="A2" s="5" t="s">
        <v>50</v>
      </c>
      <c r="B2" t="s">
        <v>51</v>
      </c>
    </row>
    <row r="4" spans="1:2" x14ac:dyDescent="0.25">
      <c r="A4" t="s">
        <v>52</v>
      </c>
    </row>
    <row r="5" spans="1:2" x14ac:dyDescent="0.25">
      <c r="A5">
        <v>53</v>
      </c>
    </row>
  </sheetData>
  <pageMargins left="0.511811024" right="0.511811024" top="0.78740157499999996" bottom="0.78740157499999996" header="0.31496062000000002" footer="0.31496062000000002"/>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51E7A-4F34-466E-A8F4-6C77809E065F}">
  <dimension ref="A1:U302"/>
  <sheetViews>
    <sheetView zoomScale="115" zoomScaleNormal="115" workbookViewId="0">
      <pane xSplit="3" ySplit="1" topLeftCell="D2" activePane="bottomRight" state="frozen"/>
      <selection pane="topRight" activeCell="C1" sqref="C1"/>
      <selection pane="bottomLeft" activeCell="A2" sqref="A2"/>
      <selection pane="bottomRight" activeCell="C2" sqref="C2"/>
    </sheetView>
  </sheetViews>
  <sheetFormatPr defaultRowHeight="15.75" x14ac:dyDescent="0.25"/>
  <cols>
    <col min="1" max="1" width="15.28515625" style="2" hidden="1" customWidth="1"/>
    <col min="2" max="2" width="10.85546875" customWidth="1"/>
    <col min="3" max="3" width="61" style="3" customWidth="1"/>
    <col min="4" max="4" width="19.42578125" style="3" customWidth="1"/>
    <col min="5" max="5" width="21.42578125" style="3" customWidth="1"/>
    <col min="6" max="6" width="20.140625" style="3" customWidth="1"/>
    <col min="7" max="7" width="19.42578125" style="3" customWidth="1"/>
    <col min="8" max="8" width="25.28515625" style="4" customWidth="1"/>
    <col min="9" max="9" width="23.140625" hidden="1" customWidth="1"/>
    <col min="10" max="10" width="24.7109375" style="6" customWidth="1"/>
    <col min="11" max="11" width="25.28515625" style="1" customWidth="1"/>
    <col min="12" max="12" width="16.140625" style="23" customWidth="1"/>
    <col min="13" max="13" width="18.28515625" style="23" customWidth="1"/>
    <col min="14" max="14" width="55.7109375" style="6" customWidth="1"/>
    <col min="15" max="15" width="40.42578125" style="2" customWidth="1"/>
    <col min="16" max="16" width="46.42578125" style="2" customWidth="1"/>
    <col min="17" max="17" width="16.7109375" style="20" customWidth="1"/>
    <col min="18" max="18" width="24.85546875" style="16" customWidth="1"/>
    <col min="19" max="19" width="21" style="23" customWidth="1"/>
    <col min="20" max="20" width="23.28515625" style="23" customWidth="1"/>
    <col min="21" max="21" width="25" style="1" customWidth="1"/>
  </cols>
  <sheetData>
    <row r="1" spans="1:21" s="4" customFormat="1" ht="47.25" x14ac:dyDescent="0.25">
      <c r="A1" s="4" t="s">
        <v>53</v>
      </c>
      <c r="B1" s="4" t="s">
        <v>54</v>
      </c>
      <c r="C1" s="4" t="s">
        <v>55</v>
      </c>
      <c r="D1" s="4" t="s">
        <v>56</v>
      </c>
      <c r="E1" s="4" t="s">
        <v>57</v>
      </c>
      <c r="F1" s="4" t="s">
        <v>58</v>
      </c>
      <c r="G1" s="4" t="s">
        <v>2</v>
      </c>
      <c r="H1" s="4" t="s">
        <v>59</v>
      </c>
      <c r="I1" s="4" t="s">
        <v>60</v>
      </c>
      <c r="J1" s="12" t="s">
        <v>61</v>
      </c>
      <c r="K1" s="4" t="s">
        <v>50</v>
      </c>
      <c r="L1" s="21" t="s">
        <v>62</v>
      </c>
      <c r="M1" s="21" t="s">
        <v>63</v>
      </c>
      <c r="N1" s="12" t="s">
        <v>64</v>
      </c>
      <c r="O1" s="4" t="s">
        <v>65</v>
      </c>
      <c r="P1" s="4" t="s">
        <v>66</v>
      </c>
      <c r="Q1" s="19" t="s">
        <v>67</v>
      </c>
      <c r="R1" s="17" t="s">
        <v>68</v>
      </c>
      <c r="S1" s="21" t="s">
        <v>69</v>
      </c>
      <c r="T1" s="21" t="s">
        <v>70</v>
      </c>
      <c r="U1" s="4" t="s">
        <v>71</v>
      </c>
    </row>
    <row r="2" spans="1:21" ht="14.1" customHeight="1" x14ac:dyDescent="0.25">
      <c r="A2" s="2" t="s">
        <v>72</v>
      </c>
      <c r="B2" t="s">
        <v>73</v>
      </c>
      <c r="C2" t="s">
        <v>16</v>
      </c>
      <c r="D2" s="1" t="s">
        <v>51</v>
      </c>
      <c r="E2" s="1" t="s">
        <v>51</v>
      </c>
      <c r="F2" s="1" t="s">
        <v>51</v>
      </c>
      <c r="G2" s="1" t="s">
        <v>6</v>
      </c>
      <c r="H2" s="32" t="s">
        <v>74</v>
      </c>
      <c r="I2" t="s">
        <v>75</v>
      </c>
      <c r="J2" s="6" t="s">
        <v>76</v>
      </c>
      <c r="K2" s="1" t="s">
        <v>77</v>
      </c>
      <c r="L2" s="23">
        <v>6.9444444444444441E-3</v>
      </c>
      <c r="M2" s="23">
        <v>5.5555555555555558E-3</v>
      </c>
      <c r="N2" s="14" t="s">
        <v>78</v>
      </c>
      <c r="O2" s="2" t="s">
        <v>79</v>
      </c>
      <c r="Q2" s="20">
        <f>IFERROR(R2/'Base de documentos BI'!$D$2,0)</f>
        <v>0</v>
      </c>
      <c r="R2" s="18">
        <v>0</v>
      </c>
      <c r="S2" s="23">
        <f t="shared" ref="S2:S48" si="0">IFERROR(L2*Q2,0)</f>
        <v>0</v>
      </c>
      <c r="T2" s="23">
        <f t="shared" ref="T2:T48" si="1">IFERROR(M2*Q2,0)</f>
        <v>0</v>
      </c>
      <c r="U2" s="1" t="s">
        <v>7</v>
      </c>
    </row>
    <row r="3" spans="1:21" ht="14.1" customHeight="1" x14ac:dyDescent="0.25">
      <c r="B3" s="34" t="s">
        <v>73</v>
      </c>
      <c r="C3" s="3" t="s">
        <v>17</v>
      </c>
      <c r="D3" s="1" t="s">
        <v>51</v>
      </c>
      <c r="E3" s="1" t="s">
        <v>51</v>
      </c>
      <c r="F3" s="1" t="s">
        <v>51</v>
      </c>
      <c r="G3" s="1" t="s">
        <v>12</v>
      </c>
      <c r="H3" s="32" t="s">
        <v>80</v>
      </c>
      <c r="I3" t="s">
        <v>81</v>
      </c>
      <c r="J3" s="6" t="s">
        <v>76</v>
      </c>
      <c r="K3" s="1" t="s">
        <v>77</v>
      </c>
      <c r="L3" s="23">
        <v>6.9444444444444441E-3</v>
      </c>
      <c r="M3" s="23">
        <v>5.5555555555555558E-3</v>
      </c>
      <c r="N3" s="25" t="s">
        <v>82</v>
      </c>
      <c r="O3" s="30" t="s">
        <v>83</v>
      </c>
      <c r="P3" s="2" t="s">
        <v>84</v>
      </c>
      <c r="Q3" s="20">
        <f>IFERROR(R3/'Base de documentos BI'!$D$2,0)</f>
        <v>0</v>
      </c>
      <c r="R3" s="18">
        <v>0</v>
      </c>
      <c r="S3" s="23">
        <f t="shared" si="0"/>
        <v>0</v>
      </c>
      <c r="T3" s="23">
        <f t="shared" si="1"/>
        <v>0</v>
      </c>
      <c r="U3" s="1" t="s">
        <v>10</v>
      </c>
    </row>
    <row r="4" spans="1:21" ht="14.1" customHeight="1" x14ac:dyDescent="0.25">
      <c r="A4" s="2" t="s">
        <v>85</v>
      </c>
      <c r="B4" t="s">
        <v>73</v>
      </c>
      <c r="C4" s="3" t="s">
        <v>18</v>
      </c>
      <c r="D4" s="1" t="s">
        <v>51</v>
      </c>
      <c r="E4" s="1" t="s">
        <v>51</v>
      </c>
      <c r="F4" s="1" t="s">
        <v>51</v>
      </c>
      <c r="G4" s="1" t="s">
        <v>6</v>
      </c>
      <c r="H4" s="32" t="s">
        <v>74</v>
      </c>
      <c r="I4" t="s">
        <v>81</v>
      </c>
      <c r="J4" s="6" t="s">
        <v>76</v>
      </c>
      <c r="K4" s="1" t="s">
        <v>77</v>
      </c>
      <c r="L4" s="23">
        <v>6.9444444444444441E-3</v>
      </c>
      <c r="M4" s="23">
        <v>5.5555555555555558E-3</v>
      </c>
      <c r="N4" s="14" t="s">
        <v>86</v>
      </c>
      <c r="P4" s="2" t="s">
        <v>87</v>
      </c>
      <c r="Q4" s="20">
        <f>IFERROR(R4/'Base de documentos BI'!$D$2,0)</f>
        <v>0.8478982597054886</v>
      </c>
      <c r="R4" s="18">
        <v>63338</v>
      </c>
      <c r="S4" s="23">
        <f t="shared" si="0"/>
        <v>5.888182359065893E-3</v>
      </c>
      <c r="T4" s="23">
        <f t="shared" si="1"/>
        <v>4.7105458872527149E-3</v>
      </c>
      <c r="U4" s="1" t="s">
        <v>10</v>
      </c>
    </row>
    <row r="5" spans="1:21" ht="14.1" customHeight="1" x14ac:dyDescent="0.25">
      <c r="B5" t="s">
        <v>88</v>
      </c>
      <c r="C5" s="3" t="s">
        <v>11</v>
      </c>
      <c r="D5" s="1" t="s">
        <v>51</v>
      </c>
      <c r="E5" s="1" t="s">
        <v>51</v>
      </c>
      <c r="F5" s="1" t="s">
        <v>51</v>
      </c>
      <c r="G5" s="1" t="s">
        <v>12</v>
      </c>
      <c r="H5" s="32" t="s">
        <v>80</v>
      </c>
      <c r="I5" t="s">
        <v>89</v>
      </c>
      <c r="J5" s="6" t="s">
        <v>76</v>
      </c>
      <c r="K5" s="1" t="s">
        <v>77</v>
      </c>
      <c r="L5" s="23">
        <v>3.472222222222222E-3</v>
      </c>
      <c r="M5" s="23">
        <v>3.472222222222222E-3</v>
      </c>
      <c r="N5" s="14" t="s">
        <v>90</v>
      </c>
      <c r="O5" s="2" t="s">
        <v>79</v>
      </c>
      <c r="Q5" s="20">
        <f>IFERROR(R5/'Base de documentos BI'!$D$2,0)</f>
        <v>0</v>
      </c>
      <c r="R5" s="18">
        <v>0</v>
      </c>
      <c r="S5" s="23">
        <f t="shared" si="0"/>
        <v>0</v>
      </c>
      <c r="T5" s="23">
        <f t="shared" si="1"/>
        <v>0</v>
      </c>
      <c r="U5" s="1" t="s">
        <v>91</v>
      </c>
    </row>
    <row r="6" spans="1:21" ht="14.1" customHeight="1" x14ac:dyDescent="0.25">
      <c r="A6" s="2" t="s">
        <v>85</v>
      </c>
      <c r="B6" t="s">
        <v>73</v>
      </c>
      <c r="C6" s="3" t="s">
        <v>19</v>
      </c>
      <c r="D6" s="1" t="s">
        <v>51</v>
      </c>
      <c r="E6" s="1" t="s">
        <v>51</v>
      </c>
      <c r="F6" s="1" t="s">
        <v>51</v>
      </c>
      <c r="G6" s="1" t="s">
        <v>6</v>
      </c>
      <c r="H6" s="32" t="s">
        <v>92</v>
      </c>
      <c r="I6" t="s">
        <v>89</v>
      </c>
      <c r="J6" s="6" t="s">
        <v>76</v>
      </c>
      <c r="K6" s="1" t="s">
        <v>77</v>
      </c>
      <c r="L6" s="23">
        <v>6.9444444444444441E-3</v>
      </c>
      <c r="M6" s="23">
        <v>5.5555555555555558E-3</v>
      </c>
      <c r="N6" s="14" t="s">
        <v>93</v>
      </c>
      <c r="O6" s="2" t="s">
        <v>79</v>
      </c>
      <c r="P6" s="2" t="s">
        <v>94</v>
      </c>
      <c r="Q6" s="20">
        <f>IFERROR(R6/'Base de documentos BI'!$D$2,0)</f>
        <v>1</v>
      </c>
      <c r="R6" s="18">
        <f>'Base de documentos BI'!D2</f>
        <v>74700</v>
      </c>
      <c r="S6" s="23">
        <f t="shared" si="0"/>
        <v>6.9444444444444441E-3</v>
      </c>
      <c r="T6" s="23">
        <f t="shared" si="1"/>
        <v>5.5555555555555558E-3</v>
      </c>
      <c r="U6" s="1" t="s">
        <v>91</v>
      </c>
    </row>
    <row r="7" spans="1:21" ht="14.1" customHeight="1" x14ac:dyDescent="0.25">
      <c r="A7" s="2" t="s">
        <v>85</v>
      </c>
      <c r="B7" s="33" t="s">
        <v>73</v>
      </c>
      <c r="C7" s="31" t="s">
        <v>95</v>
      </c>
      <c r="D7" s="1" t="s">
        <v>51</v>
      </c>
      <c r="E7" s="35" t="s">
        <v>77</v>
      </c>
      <c r="F7" s="1" t="s">
        <v>51</v>
      </c>
      <c r="G7" s="1" t="s">
        <v>12</v>
      </c>
      <c r="H7" s="32" t="s">
        <v>80</v>
      </c>
      <c r="I7" t="s">
        <v>96</v>
      </c>
      <c r="J7" s="6" t="s">
        <v>97</v>
      </c>
      <c r="K7" s="1" t="s">
        <v>77</v>
      </c>
      <c r="L7" s="23">
        <v>6.9444444444444441E-3</v>
      </c>
      <c r="M7" s="23">
        <v>1.3888888888888889E-3</v>
      </c>
      <c r="N7" s="15" t="s">
        <v>98</v>
      </c>
      <c r="O7" s="2" t="s">
        <v>99</v>
      </c>
      <c r="Q7" s="20">
        <f>IFERROR(R7/'Base de documentos BI'!$D$2,0)</f>
        <v>1</v>
      </c>
      <c r="R7" s="18">
        <f>'Base de documentos BI'!D2</f>
        <v>74700</v>
      </c>
      <c r="S7" s="23">
        <f t="shared" si="0"/>
        <v>6.9444444444444441E-3</v>
      </c>
      <c r="T7" s="23">
        <f t="shared" si="1"/>
        <v>1.3888888888888889E-3</v>
      </c>
      <c r="U7" s="1" t="s">
        <v>10</v>
      </c>
    </row>
    <row r="8" spans="1:21" ht="14.1" customHeight="1" x14ac:dyDescent="0.25">
      <c r="B8" s="33" t="s">
        <v>73</v>
      </c>
      <c r="C8" s="31" t="s">
        <v>100</v>
      </c>
      <c r="D8" s="1" t="s">
        <v>77</v>
      </c>
      <c r="E8" s="35" t="s">
        <v>77</v>
      </c>
      <c r="F8" s="1" t="s">
        <v>77</v>
      </c>
      <c r="G8" s="1" t="s">
        <v>6</v>
      </c>
      <c r="H8" s="32" t="s">
        <v>101</v>
      </c>
      <c r="I8" t="s">
        <v>96</v>
      </c>
      <c r="J8" s="6" t="s">
        <v>97</v>
      </c>
      <c r="K8" s="1" t="s">
        <v>77</v>
      </c>
      <c r="L8" s="23">
        <v>6.9444444444444441E-3</v>
      </c>
      <c r="M8" s="23">
        <v>5.5555555555555558E-3</v>
      </c>
      <c r="N8" s="14" t="s">
        <v>102</v>
      </c>
      <c r="O8" s="2" t="s">
        <v>94</v>
      </c>
      <c r="P8" s="2" t="s">
        <v>94</v>
      </c>
      <c r="Q8" s="20">
        <f>IFERROR(R8/'Base de documentos BI'!$D$2,0)</f>
        <v>5.2315930388219543E-2</v>
      </c>
      <c r="R8" s="18">
        <v>3908</v>
      </c>
      <c r="S8" s="23">
        <f t="shared" si="0"/>
        <v>3.6330507214041345E-4</v>
      </c>
      <c r="T8" s="23">
        <f t="shared" si="1"/>
        <v>2.906440577123308E-4</v>
      </c>
      <c r="U8" s="1" t="s">
        <v>7</v>
      </c>
    </row>
    <row r="9" spans="1:21" ht="14.1" customHeight="1" x14ac:dyDescent="0.25">
      <c r="B9" s="33" t="s">
        <v>73</v>
      </c>
      <c r="C9" s="31" t="s">
        <v>103</v>
      </c>
      <c r="D9" s="1" t="s">
        <v>77</v>
      </c>
      <c r="E9" s="35" t="s">
        <v>77</v>
      </c>
      <c r="F9" s="1" t="s">
        <v>77</v>
      </c>
      <c r="G9" s="1" t="s">
        <v>6</v>
      </c>
      <c r="H9" s="32" t="s">
        <v>101</v>
      </c>
      <c r="I9" t="s">
        <v>81</v>
      </c>
      <c r="J9" s="6" t="s">
        <v>97</v>
      </c>
      <c r="K9" s="1" t="s">
        <v>77</v>
      </c>
      <c r="L9" s="23">
        <v>6.9444444444444441E-3</v>
      </c>
      <c r="M9" s="23">
        <v>5.5555555555555558E-3</v>
      </c>
      <c r="N9" s="14" t="s">
        <v>102</v>
      </c>
      <c r="O9" s="2" t="s">
        <v>104</v>
      </c>
      <c r="P9" s="2" t="s">
        <v>94</v>
      </c>
      <c r="Q9" s="20">
        <f>IFERROR(R9/'Base de documentos BI'!$D$2,0)</f>
        <v>3.4672021419009371E-3</v>
      </c>
      <c r="R9" s="18">
        <v>259</v>
      </c>
      <c r="S9" s="23">
        <f t="shared" si="0"/>
        <v>2.4077792652089839E-5</v>
      </c>
      <c r="T9" s="23">
        <f t="shared" si="1"/>
        <v>1.9262234121671875E-5</v>
      </c>
      <c r="U9" s="1" t="s">
        <v>7</v>
      </c>
    </row>
    <row r="10" spans="1:21" ht="14.1" customHeight="1" x14ac:dyDescent="0.25">
      <c r="B10" s="33" t="s">
        <v>73</v>
      </c>
      <c r="C10" s="33" t="s">
        <v>105</v>
      </c>
      <c r="D10" s="1" t="s">
        <v>77</v>
      </c>
      <c r="E10" s="35" t="s">
        <v>77</v>
      </c>
      <c r="F10" s="1" t="s">
        <v>77</v>
      </c>
      <c r="G10" s="1" t="s">
        <v>6</v>
      </c>
      <c r="H10" s="32" t="s">
        <v>101</v>
      </c>
      <c r="I10" t="s">
        <v>81</v>
      </c>
      <c r="J10" s="6" t="s">
        <v>97</v>
      </c>
      <c r="K10" s="1" t="s">
        <v>77</v>
      </c>
      <c r="L10" s="23">
        <v>6.9444444444444441E-3</v>
      </c>
      <c r="M10" s="23">
        <v>5.5555555555555558E-3</v>
      </c>
      <c r="N10" s="14" t="s">
        <v>102</v>
      </c>
      <c r="O10" s="2" t="s">
        <v>104</v>
      </c>
      <c r="P10" s="2" t="s">
        <v>94</v>
      </c>
      <c r="Q10" s="20">
        <f>IFERROR(R10/'Base de documentos BI'!$D$2,0)</f>
        <v>1.8340026773761714E-3</v>
      </c>
      <c r="R10" s="18">
        <v>137</v>
      </c>
      <c r="S10" s="23">
        <f t="shared" si="0"/>
        <v>1.2736129704001189E-5</v>
      </c>
      <c r="T10" s="23">
        <f t="shared" si="1"/>
        <v>1.0188903763200953E-5</v>
      </c>
      <c r="U10" s="1" t="s">
        <v>7</v>
      </c>
    </row>
    <row r="11" spans="1:21" ht="14.1" customHeight="1" x14ac:dyDescent="0.25">
      <c r="A11" s="2" t="s">
        <v>85</v>
      </c>
      <c r="B11" t="s">
        <v>73</v>
      </c>
      <c r="C11" s="3" t="s">
        <v>20</v>
      </c>
      <c r="D11" s="1" t="s">
        <v>51</v>
      </c>
      <c r="E11" s="1" t="s">
        <v>51</v>
      </c>
      <c r="F11" s="1" t="s">
        <v>51</v>
      </c>
      <c r="G11" s="1" t="s">
        <v>6</v>
      </c>
      <c r="H11" s="32" t="s">
        <v>101</v>
      </c>
      <c r="I11" t="s">
        <v>96</v>
      </c>
      <c r="J11" s="6" t="s">
        <v>76</v>
      </c>
      <c r="K11" s="1" t="s">
        <v>77</v>
      </c>
      <c r="L11" s="23">
        <v>6.9444444444444441E-3</v>
      </c>
      <c r="M11" s="23">
        <v>5.5555555555555558E-3</v>
      </c>
      <c r="N11" s="14" t="s">
        <v>106</v>
      </c>
      <c r="O11" s="2" t="s">
        <v>79</v>
      </c>
      <c r="P11" s="2" t="s">
        <v>94</v>
      </c>
      <c r="Q11" s="20">
        <f>IFERROR(R11/'Base de documentos BI'!$D$2,0)</f>
        <v>0.40961178045515395</v>
      </c>
      <c r="R11" s="18">
        <v>30598</v>
      </c>
      <c r="S11" s="23">
        <f t="shared" si="0"/>
        <v>2.8445262531607914E-3</v>
      </c>
      <c r="T11" s="23">
        <f t="shared" si="1"/>
        <v>2.2756210025286334E-3</v>
      </c>
      <c r="U11" s="1" t="s">
        <v>91</v>
      </c>
    </row>
    <row r="12" spans="1:21" ht="14.1" customHeight="1" x14ac:dyDescent="0.25">
      <c r="A12" s="2" t="s">
        <v>85</v>
      </c>
      <c r="B12" t="s">
        <v>73</v>
      </c>
      <c r="C12" s="3" t="s">
        <v>21</v>
      </c>
      <c r="D12" s="1" t="s">
        <v>51</v>
      </c>
      <c r="E12" s="1" t="s">
        <v>51</v>
      </c>
      <c r="F12" s="1" t="s">
        <v>51</v>
      </c>
      <c r="G12" s="1" t="s">
        <v>12</v>
      </c>
      <c r="H12" s="32" t="s">
        <v>80</v>
      </c>
      <c r="I12" t="s">
        <v>81</v>
      </c>
      <c r="J12" s="6" t="s">
        <v>76</v>
      </c>
      <c r="K12" s="1" t="s">
        <v>77</v>
      </c>
      <c r="L12" s="23">
        <v>6.9444444444444441E-3</v>
      </c>
      <c r="M12" s="23">
        <v>5.5555555555555558E-3</v>
      </c>
      <c r="N12" s="15" t="s">
        <v>107</v>
      </c>
      <c r="O12" s="2" t="s">
        <v>79</v>
      </c>
      <c r="Q12" s="20">
        <f>IFERROR(R12/'Base de documentos BI'!$D$2,0)</f>
        <v>1</v>
      </c>
      <c r="R12" s="18">
        <f>'Base de documentos BI'!D2</f>
        <v>74700</v>
      </c>
      <c r="S12" s="23">
        <f t="shared" si="0"/>
        <v>6.9444444444444441E-3</v>
      </c>
      <c r="T12" s="23">
        <f t="shared" si="1"/>
        <v>5.5555555555555558E-3</v>
      </c>
      <c r="U12" s="1" t="s">
        <v>10</v>
      </c>
    </row>
    <row r="13" spans="1:21" ht="14.1" customHeight="1" x14ac:dyDescent="0.25">
      <c r="B13" t="s">
        <v>73</v>
      </c>
      <c r="C13" s="3" t="s">
        <v>108</v>
      </c>
      <c r="D13" s="1" t="s">
        <v>51</v>
      </c>
      <c r="E13" s="1" t="s">
        <v>51</v>
      </c>
      <c r="F13" s="1" t="s">
        <v>51</v>
      </c>
      <c r="G13" s="1" t="s">
        <v>12</v>
      </c>
      <c r="H13" s="32" t="s">
        <v>80</v>
      </c>
      <c r="I13" t="s">
        <v>96</v>
      </c>
      <c r="J13" s="6" t="s">
        <v>76</v>
      </c>
      <c r="K13" s="1" t="s">
        <v>77</v>
      </c>
      <c r="L13" s="23">
        <v>6.9444444444444441E-3</v>
      </c>
      <c r="M13" s="23">
        <v>6.9444444444444441E-3</v>
      </c>
      <c r="N13" s="14" t="s">
        <v>109</v>
      </c>
      <c r="O13" s="2" t="s">
        <v>79</v>
      </c>
      <c r="P13" s="2" t="s">
        <v>110</v>
      </c>
      <c r="Q13" s="20">
        <f>IFERROR(R13/'Base de documentos BI'!$D$2,0)</f>
        <v>0</v>
      </c>
      <c r="R13" s="18">
        <v>0</v>
      </c>
      <c r="S13" s="23">
        <f t="shared" si="0"/>
        <v>0</v>
      </c>
      <c r="T13" s="23">
        <f t="shared" si="1"/>
        <v>0</v>
      </c>
      <c r="U13" s="1" t="s">
        <v>7</v>
      </c>
    </row>
    <row r="14" spans="1:21" ht="14.1" customHeight="1" x14ac:dyDescent="0.25">
      <c r="B14" t="s">
        <v>73</v>
      </c>
      <c r="C14" s="3" t="s">
        <v>22</v>
      </c>
      <c r="D14" s="1" t="s">
        <v>51</v>
      </c>
      <c r="E14" s="1" t="s">
        <v>51</v>
      </c>
      <c r="F14" s="1" t="s">
        <v>51</v>
      </c>
      <c r="G14" s="1" t="s">
        <v>12</v>
      </c>
      <c r="H14" s="32" t="s">
        <v>80</v>
      </c>
      <c r="I14" t="s">
        <v>75</v>
      </c>
      <c r="J14" s="6" t="s">
        <v>76</v>
      </c>
      <c r="K14" s="1" t="s">
        <v>77</v>
      </c>
      <c r="L14" s="23">
        <v>3.472222222222222E-3</v>
      </c>
      <c r="M14" s="23">
        <v>3.472222222222222E-3</v>
      </c>
      <c r="N14" s="14" t="s">
        <v>111</v>
      </c>
      <c r="O14" s="13" t="s">
        <v>112</v>
      </c>
      <c r="P14" s="2" t="s">
        <v>94</v>
      </c>
      <c r="Q14" s="20">
        <f>IFERROR(R14/'Base de documentos BI'!$D$2,0)</f>
        <v>0</v>
      </c>
      <c r="R14" s="18">
        <v>0</v>
      </c>
      <c r="S14" s="23">
        <f t="shared" si="0"/>
        <v>0</v>
      </c>
      <c r="T14" s="23">
        <f t="shared" si="1"/>
        <v>0</v>
      </c>
      <c r="U14" s="1" t="s">
        <v>91</v>
      </c>
    </row>
    <row r="15" spans="1:21" ht="14.1" customHeight="1" x14ac:dyDescent="0.25">
      <c r="B15" t="s">
        <v>73</v>
      </c>
      <c r="C15" s="3" t="s">
        <v>113</v>
      </c>
      <c r="D15" s="1" t="s">
        <v>77</v>
      </c>
      <c r="E15" s="1" t="s">
        <v>77</v>
      </c>
      <c r="F15" s="1" t="s">
        <v>77</v>
      </c>
      <c r="G15" s="1" t="s">
        <v>12</v>
      </c>
      <c r="H15" s="32" t="s">
        <v>80</v>
      </c>
      <c r="I15" t="s">
        <v>81</v>
      </c>
      <c r="J15" s="6" t="s">
        <v>97</v>
      </c>
      <c r="K15" s="1" t="s">
        <v>51</v>
      </c>
      <c r="M15" s="23">
        <v>0</v>
      </c>
      <c r="O15" s="2" t="s">
        <v>79</v>
      </c>
      <c r="P15" s="2" t="s">
        <v>94</v>
      </c>
      <c r="Q15" s="20">
        <f>IFERROR(R15/'Base de documentos BI'!$D$2,0)</f>
        <v>0.3382061579651941</v>
      </c>
      <c r="R15" s="18">
        <v>25264</v>
      </c>
      <c r="S15" s="23">
        <f t="shared" si="0"/>
        <v>0</v>
      </c>
      <c r="T15" s="23">
        <f t="shared" si="1"/>
        <v>0</v>
      </c>
      <c r="U15" s="1" t="s">
        <v>7</v>
      </c>
    </row>
    <row r="16" spans="1:21" ht="14.1" customHeight="1" x14ac:dyDescent="0.25">
      <c r="B16" s="34" t="s">
        <v>73</v>
      </c>
      <c r="C16" s="3" t="s">
        <v>23</v>
      </c>
      <c r="D16" s="1" t="s">
        <v>51</v>
      </c>
      <c r="E16" s="1" t="s">
        <v>51</v>
      </c>
      <c r="F16" s="1" t="s">
        <v>51</v>
      </c>
      <c r="G16" s="1" t="s">
        <v>12</v>
      </c>
      <c r="H16" s="32" t="s">
        <v>80</v>
      </c>
      <c r="I16" t="s">
        <v>96</v>
      </c>
      <c r="J16" s="6" t="s">
        <v>76</v>
      </c>
      <c r="K16" s="1" t="s">
        <v>77</v>
      </c>
      <c r="L16" s="23">
        <v>6.9444444444444441E-3</v>
      </c>
      <c r="M16" s="23">
        <v>5.5555555555555558E-3</v>
      </c>
      <c r="N16" s="14" t="s">
        <v>114</v>
      </c>
      <c r="O16" s="2" t="s">
        <v>115</v>
      </c>
      <c r="P16" s="2" t="s">
        <v>94</v>
      </c>
      <c r="Q16" s="20">
        <f>IFERROR(R16/'Base de documentos BI'!$D$2,0)</f>
        <v>0.77266398929049529</v>
      </c>
      <c r="R16" s="18">
        <v>57718</v>
      </c>
      <c r="S16" s="23">
        <f t="shared" si="0"/>
        <v>5.3657221478506613E-3</v>
      </c>
      <c r="T16" s="23">
        <f t="shared" si="1"/>
        <v>4.2925777182805294E-3</v>
      </c>
      <c r="U16" s="1" t="s">
        <v>10</v>
      </c>
    </row>
    <row r="17" spans="1:21" ht="14.1" customHeight="1" x14ac:dyDescent="0.25">
      <c r="A17" s="2" t="s">
        <v>72</v>
      </c>
      <c r="B17" s="34" t="s">
        <v>73</v>
      </c>
      <c r="C17" s="3" t="s">
        <v>24</v>
      </c>
      <c r="D17" s="1" t="s">
        <v>51</v>
      </c>
      <c r="E17" s="1" t="s">
        <v>51</v>
      </c>
      <c r="F17" s="1" t="s">
        <v>77</v>
      </c>
      <c r="G17" s="1" t="s">
        <v>6</v>
      </c>
      <c r="H17" s="32" t="s">
        <v>74</v>
      </c>
      <c r="I17" t="s">
        <v>89</v>
      </c>
      <c r="J17" s="6" t="s">
        <v>76</v>
      </c>
      <c r="K17" s="1" t="s">
        <v>77</v>
      </c>
      <c r="L17" s="23">
        <v>6.9444444444444441E-3</v>
      </c>
      <c r="M17" s="23">
        <v>5.5555555555555558E-3</v>
      </c>
      <c r="N17" s="15" t="s">
        <v>116</v>
      </c>
      <c r="O17" s="2" t="s">
        <v>79</v>
      </c>
      <c r="P17" s="2" t="s">
        <v>117</v>
      </c>
      <c r="Q17" s="20">
        <f>IFERROR(R17/'Base de documentos BI'!$D$2,0)</f>
        <v>1</v>
      </c>
      <c r="R17" s="18">
        <f>'Base de documentos BI'!D2</f>
        <v>74700</v>
      </c>
      <c r="S17" s="23">
        <f t="shared" si="0"/>
        <v>6.9444444444444441E-3</v>
      </c>
      <c r="T17" s="23">
        <f t="shared" si="1"/>
        <v>5.5555555555555558E-3</v>
      </c>
      <c r="U17" s="1" t="s">
        <v>7</v>
      </c>
    </row>
    <row r="18" spans="1:21" ht="14.1" customHeight="1" x14ac:dyDescent="0.25">
      <c r="A18" s="2" t="s">
        <v>72</v>
      </c>
      <c r="B18" s="34" t="s">
        <v>73</v>
      </c>
      <c r="C18" s="3" t="s">
        <v>25</v>
      </c>
      <c r="D18" s="1" t="s">
        <v>51</v>
      </c>
      <c r="E18" s="1" t="s">
        <v>51</v>
      </c>
      <c r="F18" s="1" t="s">
        <v>51</v>
      </c>
      <c r="G18" s="1" t="s">
        <v>6</v>
      </c>
      <c r="H18" s="32" t="s">
        <v>74</v>
      </c>
      <c r="I18" t="s">
        <v>81</v>
      </c>
      <c r="J18" s="6" t="s">
        <v>76</v>
      </c>
      <c r="K18" s="1" t="s">
        <v>77</v>
      </c>
      <c r="L18" s="23">
        <v>6.9444444444444441E-3</v>
      </c>
      <c r="M18" s="23">
        <v>5.5555555555555558E-3</v>
      </c>
      <c r="N18" s="15" t="s">
        <v>116</v>
      </c>
      <c r="O18" s="2" t="s">
        <v>79</v>
      </c>
      <c r="P18" s="2" t="s">
        <v>117</v>
      </c>
      <c r="Q18" s="20">
        <f>IFERROR(R18/'Base de documentos BI'!$D$2,0)</f>
        <v>5.3868808567603746E-2</v>
      </c>
      <c r="R18" s="18">
        <v>4024</v>
      </c>
      <c r="S18" s="23">
        <f t="shared" si="0"/>
        <v>3.7408894838613711E-4</v>
      </c>
      <c r="T18" s="23">
        <f t="shared" si="1"/>
        <v>2.9927115870890972E-4</v>
      </c>
      <c r="U18" s="1" t="s">
        <v>7</v>
      </c>
    </row>
    <row r="19" spans="1:21" ht="14.1" customHeight="1" x14ac:dyDescent="0.25">
      <c r="A19" s="2" t="s">
        <v>72</v>
      </c>
      <c r="B19" s="34" t="s">
        <v>73</v>
      </c>
      <c r="C19" s="3" t="s">
        <v>26</v>
      </c>
      <c r="D19" s="1" t="s">
        <v>51</v>
      </c>
      <c r="E19" s="1" t="s">
        <v>51</v>
      </c>
      <c r="F19" s="1" t="s">
        <v>51</v>
      </c>
      <c r="G19" s="1" t="s">
        <v>6</v>
      </c>
      <c r="H19" s="32" t="s">
        <v>74</v>
      </c>
      <c r="I19" t="s">
        <v>81</v>
      </c>
      <c r="J19" s="6" t="s">
        <v>76</v>
      </c>
      <c r="K19" s="1" t="s">
        <v>77</v>
      </c>
      <c r="L19" s="23">
        <v>6.9444444444444441E-3</v>
      </c>
      <c r="M19" s="23">
        <v>5.5555555555555558E-3</v>
      </c>
      <c r="N19" s="15" t="s">
        <v>116</v>
      </c>
      <c r="O19" s="2" t="s">
        <v>79</v>
      </c>
      <c r="P19" s="2" t="s">
        <v>117</v>
      </c>
      <c r="Q19" s="20">
        <f>IFERROR(R19/'Base de documentos BI'!$D$2,0)</f>
        <v>2.103078982597055E-2</v>
      </c>
      <c r="R19" s="18">
        <v>1571</v>
      </c>
      <c r="S19" s="23">
        <f t="shared" si="0"/>
        <v>1.4604715156923991E-4</v>
      </c>
      <c r="T19" s="23">
        <f t="shared" si="1"/>
        <v>1.1683772125539195E-4</v>
      </c>
      <c r="U19" s="1" t="s">
        <v>7</v>
      </c>
    </row>
    <row r="20" spans="1:21" ht="14.1" customHeight="1" x14ac:dyDescent="0.25">
      <c r="A20" s="2" t="s">
        <v>72</v>
      </c>
      <c r="B20" s="34" t="s">
        <v>73</v>
      </c>
      <c r="C20" s="3" t="s">
        <v>27</v>
      </c>
      <c r="D20" s="1" t="s">
        <v>51</v>
      </c>
      <c r="E20" s="1" t="s">
        <v>51</v>
      </c>
      <c r="F20" s="1" t="s">
        <v>77</v>
      </c>
      <c r="G20" s="1" t="s">
        <v>6</v>
      </c>
      <c r="H20" s="32" t="s">
        <v>74</v>
      </c>
      <c r="I20" t="s">
        <v>118</v>
      </c>
      <c r="J20" s="6" t="s">
        <v>76</v>
      </c>
      <c r="K20" s="1" t="s">
        <v>77</v>
      </c>
      <c r="L20" s="23">
        <v>6.9444444444444441E-3</v>
      </c>
      <c r="M20" s="23">
        <v>5.5555555555555558E-3</v>
      </c>
      <c r="N20" s="15" t="s">
        <v>116</v>
      </c>
      <c r="O20" s="2" t="s">
        <v>79</v>
      </c>
      <c r="P20" s="2" t="s">
        <v>117</v>
      </c>
      <c r="Q20" s="20">
        <f>IFERROR(R20/'Base de documentos BI'!$D$2,0)</f>
        <v>0</v>
      </c>
      <c r="R20" s="18">
        <v>0</v>
      </c>
      <c r="S20" s="23">
        <f t="shared" si="0"/>
        <v>0</v>
      </c>
      <c r="T20" s="23">
        <f t="shared" si="1"/>
        <v>0</v>
      </c>
      <c r="U20" s="1" t="s">
        <v>7</v>
      </c>
    </row>
    <row r="21" spans="1:21" ht="14.1" customHeight="1" x14ac:dyDescent="0.25">
      <c r="B21" t="s">
        <v>73</v>
      </c>
      <c r="C21" t="s">
        <v>119</v>
      </c>
      <c r="D21" s="1" t="s">
        <v>77</v>
      </c>
      <c r="E21" s="1" t="s">
        <v>77</v>
      </c>
      <c r="F21" s="1" t="s">
        <v>77</v>
      </c>
      <c r="G21" s="1" t="s">
        <v>6</v>
      </c>
      <c r="H21" s="32" t="s">
        <v>74</v>
      </c>
      <c r="I21" t="s">
        <v>81</v>
      </c>
      <c r="J21" s="6" t="s">
        <v>97</v>
      </c>
      <c r="K21" s="1" t="s">
        <v>51</v>
      </c>
      <c r="M21" s="23">
        <v>0</v>
      </c>
      <c r="O21" s="2" t="s">
        <v>120</v>
      </c>
      <c r="Q21" s="20">
        <f>IFERROR(R21/'Base de documentos BI'!$D$2,0)</f>
        <v>6.5662650602409639E-2</v>
      </c>
      <c r="R21" s="18">
        <v>4905</v>
      </c>
      <c r="S21" s="23">
        <f t="shared" si="0"/>
        <v>0</v>
      </c>
      <c r="T21" s="23">
        <f t="shared" si="1"/>
        <v>0</v>
      </c>
      <c r="U21" s="1" t="s">
        <v>7</v>
      </c>
    </row>
    <row r="22" spans="1:21" ht="14.1" customHeight="1" x14ac:dyDescent="0.25">
      <c r="A22" s="2" t="s">
        <v>72</v>
      </c>
      <c r="B22" s="34" t="s">
        <v>73</v>
      </c>
      <c r="C22" s="3" t="s">
        <v>28</v>
      </c>
      <c r="D22" s="1" t="s">
        <v>51</v>
      </c>
      <c r="E22" s="1" t="s">
        <v>51</v>
      </c>
      <c r="F22" s="1" t="s">
        <v>77</v>
      </c>
      <c r="G22" s="1" t="s">
        <v>6</v>
      </c>
      <c r="H22" s="32" t="s">
        <v>74</v>
      </c>
      <c r="I22" t="s">
        <v>89</v>
      </c>
      <c r="J22" s="6" t="s">
        <v>76</v>
      </c>
      <c r="K22" s="1" t="s">
        <v>77</v>
      </c>
      <c r="L22" s="23">
        <v>6.9444444444444441E-3</v>
      </c>
      <c r="M22" s="23">
        <v>5.5555555555555558E-3</v>
      </c>
      <c r="N22" s="15" t="s">
        <v>116</v>
      </c>
      <c r="O22" s="2" t="s">
        <v>121</v>
      </c>
      <c r="P22" s="2" t="s">
        <v>117</v>
      </c>
      <c r="Q22" s="20">
        <f>IFERROR(R22/'Base de documentos BI'!$D$2,0)</f>
        <v>0.10235609103078983</v>
      </c>
      <c r="R22" s="18">
        <v>7646</v>
      </c>
      <c r="S22" s="23">
        <f t="shared" si="0"/>
        <v>7.1080618771381815E-4</v>
      </c>
      <c r="T22" s="23">
        <f t="shared" si="1"/>
        <v>5.6864495017105456E-4</v>
      </c>
      <c r="U22" s="1" t="s">
        <v>7</v>
      </c>
    </row>
    <row r="23" spans="1:21" ht="14.1" customHeight="1" x14ac:dyDescent="0.25">
      <c r="A23" s="2" t="s">
        <v>72</v>
      </c>
      <c r="B23" s="34" t="s">
        <v>73</v>
      </c>
      <c r="C23" s="3" t="s">
        <v>29</v>
      </c>
      <c r="D23" s="1" t="s">
        <v>51</v>
      </c>
      <c r="E23" s="1" t="s">
        <v>51</v>
      </c>
      <c r="F23" s="1" t="s">
        <v>77</v>
      </c>
      <c r="G23" s="1" t="s">
        <v>6</v>
      </c>
      <c r="H23" s="32" t="s">
        <v>74</v>
      </c>
      <c r="I23" t="s">
        <v>89</v>
      </c>
      <c r="J23" s="6" t="s">
        <v>76</v>
      </c>
      <c r="K23" s="1" t="s">
        <v>77</v>
      </c>
      <c r="L23" s="23">
        <v>6.9444444444444441E-3</v>
      </c>
      <c r="M23" s="23">
        <v>5.5555555555555558E-3</v>
      </c>
      <c r="N23" s="15" t="s">
        <v>116</v>
      </c>
      <c r="O23" s="2" t="s">
        <v>79</v>
      </c>
      <c r="P23" s="2" t="s">
        <v>117</v>
      </c>
      <c r="Q23" s="20">
        <f>IFERROR(R23/'Base de documentos BI'!$D$2,0)</f>
        <v>0</v>
      </c>
      <c r="R23" s="18">
        <v>0</v>
      </c>
      <c r="S23" s="23">
        <f t="shared" si="0"/>
        <v>0</v>
      </c>
      <c r="T23" s="23">
        <f t="shared" si="1"/>
        <v>0</v>
      </c>
      <c r="U23" s="1" t="s">
        <v>7</v>
      </c>
    </row>
    <row r="24" spans="1:21" ht="14.1" customHeight="1" x14ac:dyDescent="0.25">
      <c r="A24" s="2" t="s">
        <v>72</v>
      </c>
      <c r="B24" s="34" t="s">
        <v>73</v>
      </c>
      <c r="C24" s="3" t="s">
        <v>30</v>
      </c>
      <c r="D24" s="1" t="s">
        <v>51</v>
      </c>
      <c r="E24" s="1" t="s">
        <v>51</v>
      </c>
      <c r="F24" s="1" t="s">
        <v>77</v>
      </c>
      <c r="G24" s="1" t="s">
        <v>6</v>
      </c>
      <c r="H24" s="32" t="s">
        <v>74</v>
      </c>
      <c r="I24" t="s">
        <v>81</v>
      </c>
      <c r="J24" s="6" t="s">
        <v>76</v>
      </c>
      <c r="K24" s="1" t="s">
        <v>77</v>
      </c>
      <c r="L24" s="23">
        <v>6.9444444444444441E-3</v>
      </c>
      <c r="M24" s="23">
        <v>5.5555555555555558E-3</v>
      </c>
      <c r="N24" s="15" t="s">
        <v>116</v>
      </c>
      <c r="O24" s="2" t="s">
        <v>79</v>
      </c>
      <c r="P24" s="2" t="s">
        <v>117</v>
      </c>
      <c r="Q24" s="20">
        <f>IFERROR(R24/'Base de documentos BI'!$D$2,0)</f>
        <v>0.25072289156626504</v>
      </c>
      <c r="R24" s="18">
        <v>18729</v>
      </c>
      <c r="S24" s="23">
        <f t="shared" si="0"/>
        <v>1.7411311914323959E-3</v>
      </c>
      <c r="T24" s="23">
        <f t="shared" si="1"/>
        <v>1.3929049531459169E-3</v>
      </c>
      <c r="U24" s="1" t="s">
        <v>7</v>
      </c>
    </row>
    <row r="25" spans="1:21" ht="14.1" customHeight="1" x14ac:dyDescent="0.25">
      <c r="A25" s="2" t="s">
        <v>72</v>
      </c>
      <c r="B25" s="34" t="s">
        <v>73</v>
      </c>
      <c r="C25" s="3" t="s">
        <v>31</v>
      </c>
      <c r="D25" s="1" t="s">
        <v>51</v>
      </c>
      <c r="E25" s="1" t="s">
        <v>51</v>
      </c>
      <c r="F25" s="1" t="s">
        <v>77</v>
      </c>
      <c r="G25" s="1" t="s">
        <v>6</v>
      </c>
      <c r="H25" s="32" t="s">
        <v>74</v>
      </c>
      <c r="I25" t="s">
        <v>89</v>
      </c>
      <c r="J25" s="6" t="s">
        <v>76</v>
      </c>
      <c r="K25" s="1" t="s">
        <v>77</v>
      </c>
      <c r="L25" s="23">
        <v>6.9444444444444441E-3</v>
      </c>
      <c r="M25" s="23">
        <v>5.5555555555555558E-3</v>
      </c>
      <c r="N25" s="15" t="s">
        <v>116</v>
      </c>
      <c r="O25" s="2" t="s">
        <v>79</v>
      </c>
      <c r="P25" s="2" t="s">
        <v>117</v>
      </c>
      <c r="Q25" s="20">
        <f>IFERROR(R25/'Base de documentos BI'!$D$2,0)</f>
        <v>3.4672021419009371E-3</v>
      </c>
      <c r="R25" s="18">
        <v>259</v>
      </c>
      <c r="S25" s="23">
        <f t="shared" si="0"/>
        <v>2.4077792652089839E-5</v>
      </c>
      <c r="T25" s="23">
        <f t="shared" si="1"/>
        <v>1.9262234121671875E-5</v>
      </c>
      <c r="U25" s="1" t="s">
        <v>7</v>
      </c>
    </row>
    <row r="26" spans="1:21" ht="14.1" customHeight="1" x14ac:dyDescent="0.25">
      <c r="A26" s="2" t="s">
        <v>72</v>
      </c>
      <c r="B26" s="34" t="s">
        <v>73</v>
      </c>
      <c r="C26" s="3" t="s">
        <v>32</v>
      </c>
      <c r="D26" s="1" t="s">
        <v>51</v>
      </c>
      <c r="E26" s="1" t="s">
        <v>51</v>
      </c>
      <c r="F26" s="1" t="s">
        <v>51</v>
      </c>
      <c r="G26" s="1" t="s">
        <v>6</v>
      </c>
      <c r="H26" s="32" t="s">
        <v>74</v>
      </c>
      <c r="I26" t="s">
        <v>81</v>
      </c>
      <c r="J26" s="6" t="s">
        <v>76</v>
      </c>
      <c r="K26" s="1" t="s">
        <v>77</v>
      </c>
      <c r="L26" s="23">
        <v>6.9444444444444441E-3</v>
      </c>
      <c r="M26" s="23">
        <v>5.5555555555555558E-3</v>
      </c>
      <c r="N26" s="15" t="s">
        <v>116</v>
      </c>
      <c r="O26" s="2" t="s">
        <v>79</v>
      </c>
      <c r="P26" s="2" t="s">
        <v>117</v>
      </c>
      <c r="Q26" s="20">
        <f>IFERROR(R26/'Base de documentos BI'!$D$2,0)</f>
        <v>0.20568942436412316</v>
      </c>
      <c r="R26" s="18">
        <v>15365</v>
      </c>
      <c r="S26" s="23">
        <f t="shared" si="0"/>
        <v>1.4283987803064108E-3</v>
      </c>
      <c r="T26" s="23">
        <f t="shared" si="1"/>
        <v>1.1427190242451286E-3</v>
      </c>
      <c r="U26" s="1" t="s">
        <v>7</v>
      </c>
    </row>
    <row r="27" spans="1:21" ht="14.1" customHeight="1" x14ac:dyDescent="0.25">
      <c r="A27" s="2" t="s">
        <v>72</v>
      </c>
      <c r="B27" s="34" t="s">
        <v>73</v>
      </c>
      <c r="C27" s="3" t="s">
        <v>33</v>
      </c>
      <c r="D27" s="1" t="s">
        <v>51</v>
      </c>
      <c r="E27" s="1" t="s">
        <v>51</v>
      </c>
      <c r="F27" s="1" t="s">
        <v>77</v>
      </c>
      <c r="G27" s="1" t="s">
        <v>6</v>
      </c>
      <c r="H27" s="32" t="s">
        <v>74</v>
      </c>
      <c r="I27" t="s">
        <v>81</v>
      </c>
      <c r="J27" s="6" t="s">
        <v>76</v>
      </c>
      <c r="K27" s="1" t="s">
        <v>77</v>
      </c>
      <c r="L27" s="23">
        <v>6.9444444444444441E-3</v>
      </c>
      <c r="M27" s="23">
        <v>5.5555555555555558E-3</v>
      </c>
      <c r="N27" s="15" t="s">
        <v>116</v>
      </c>
      <c r="O27" s="2" t="s">
        <v>79</v>
      </c>
      <c r="P27" s="2" t="s">
        <v>117</v>
      </c>
      <c r="Q27" s="20">
        <f>IFERROR(R27/'Base de documentos BI'!$D$2,0)</f>
        <v>0</v>
      </c>
      <c r="R27" s="18">
        <v>0</v>
      </c>
      <c r="S27" s="23">
        <f t="shared" si="0"/>
        <v>0</v>
      </c>
      <c r="T27" s="23">
        <f t="shared" si="1"/>
        <v>0</v>
      </c>
      <c r="U27" s="1" t="s">
        <v>7</v>
      </c>
    </row>
    <row r="28" spans="1:21" ht="14.1" customHeight="1" x14ac:dyDescent="0.25">
      <c r="A28" s="2" t="s">
        <v>72</v>
      </c>
      <c r="B28" s="34" t="s">
        <v>73</v>
      </c>
      <c r="C28" s="3" t="s">
        <v>34</v>
      </c>
      <c r="D28" s="1" t="s">
        <v>51</v>
      </c>
      <c r="E28" s="1" t="s">
        <v>51</v>
      </c>
      <c r="F28" s="1" t="s">
        <v>51</v>
      </c>
      <c r="G28" s="1" t="s">
        <v>6</v>
      </c>
      <c r="H28" s="32" t="s">
        <v>74</v>
      </c>
      <c r="I28" t="s">
        <v>81</v>
      </c>
      <c r="J28" s="6" t="s">
        <v>76</v>
      </c>
      <c r="K28" s="1" t="s">
        <v>77</v>
      </c>
      <c r="L28" s="23">
        <v>6.9444444444444441E-3</v>
      </c>
      <c r="M28" s="23">
        <v>5.5555555555555558E-3</v>
      </c>
      <c r="N28" s="15" t="s">
        <v>116</v>
      </c>
      <c r="O28" s="2" t="s">
        <v>79</v>
      </c>
      <c r="P28" s="2" t="s">
        <v>117</v>
      </c>
      <c r="Q28" s="20">
        <f>IFERROR(R28/'Base de documentos BI'!$D$2,0)</f>
        <v>0</v>
      </c>
      <c r="R28" s="18">
        <v>0</v>
      </c>
      <c r="S28" s="23">
        <f t="shared" si="0"/>
        <v>0</v>
      </c>
      <c r="T28" s="23">
        <f t="shared" si="1"/>
        <v>0</v>
      </c>
      <c r="U28" s="1" t="s">
        <v>7</v>
      </c>
    </row>
    <row r="29" spans="1:21" ht="14.1" customHeight="1" x14ac:dyDescent="0.25">
      <c r="A29" s="2" t="s">
        <v>72</v>
      </c>
      <c r="B29" s="34" t="s">
        <v>73</v>
      </c>
      <c r="C29" s="3" t="s">
        <v>35</v>
      </c>
      <c r="D29" s="1" t="s">
        <v>51</v>
      </c>
      <c r="E29" s="1" t="s">
        <v>51</v>
      </c>
      <c r="F29" s="1" t="s">
        <v>51</v>
      </c>
      <c r="G29" s="1" t="s">
        <v>6</v>
      </c>
      <c r="H29" s="32" t="s">
        <v>74</v>
      </c>
      <c r="I29" t="s">
        <v>81</v>
      </c>
      <c r="J29" s="6" t="s">
        <v>76</v>
      </c>
      <c r="K29" s="1" t="s">
        <v>77</v>
      </c>
      <c r="L29" s="23">
        <v>6.9444444444444441E-3</v>
      </c>
      <c r="M29" s="23">
        <v>5.5555555555555558E-3</v>
      </c>
      <c r="N29" s="15" t="s">
        <v>116</v>
      </c>
      <c r="O29" s="2" t="s">
        <v>79</v>
      </c>
      <c r="P29" s="2" t="s">
        <v>117</v>
      </c>
      <c r="Q29" s="20">
        <f>IFERROR(R29/'Base de documentos BI'!$D$2,0)</f>
        <v>7.7911646586345381E-3</v>
      </c>
      <c r="R29" s="18">
        <v>582</v>
      </c>
      <c r="S29" s="23">
        <f t="shared" si="0"/>
        <v>5.4105310129406515E-5</v>
      </c>
      <c r="T29" s="23">
        <f t="shared" si="1"/>
        <v>4.3284248103525213E-5</v>
      </c>
      <c r="U29" s="1" t="s">
        <v>7</v>
      </c>
    </row>
    <row r="30" spans="1:21" ht="14.1" customHeight="1" x14ac:dyDescent="0.25">
      <c r="A30" s="2" t="s">
        <v>72</v>
      </c>
      <c r="B30" s="34" t="s">
        <v>73</v>
      </c>
      <c r="C30" s="3" t="s">
        <v>36</v>
      </c>
      <c r="D30" s="1" t="s">
        <v>51</v>
      </c>
      <c r="E30" s="1" t="s">
        <v>51</v>
      </c>
      <c r="F30" s="1" t="s">
        <v>51</v>
      </c>
      <c r="G30" s="1" t="s">
        <v>6</v>
      </c>
      <c r="H30" s="32" t="s">
        <v>74</v>
      </c>
      <c r="I30" t="s">
        <v>81</v>
      </c>
      <c r="J30" s="6" t="s">
        <v>76</v>
      </c>
      <c r="K30" s="1" t="s">
        <v>77</v>
      </c>
      <c r="L30" s="23">
        <v>6.9444444444444441E-3</v>
      </c>
      <c r="M30" s="23">
        <v>5.5555555555555558E-3</v>
      </c>
      <c r="N30" s="15" t="s">
        <v>116</v>
      </c>
      <c r="O30" s="2" t="s">
        <v>79</v>
      </c>
      <c r="P30" s="2" t="s">
        <v>117</v>
      </c>
      <c r="Q30" s="20">
        <f>IFERROR(R30/'Base de documentos BI'!$D$2,0)</f>
        <v>4.7510040160642572E-2</v>
      </c>
      <c r="R30" s="18">
        <v>3549</v>
      </c>
      <c r="S30" s="23">
        <f t="shared" si="0"/>
        <v>3.2993083444890671E-4</v>
      </c>
      <c r="T30" s="23">
        <f t="shared" si="1"/>
        <v>2.6394466755912539E-4</v>
      </c>
      <c r="U30" s="1" t="s">
        <v>7</v>
      </c>
    </row>
    <row r="31" spans="1:21" ht="14.1" customHeight="1" x14ac:dyDescent="0.25">
      <c r="A31" s="2" t="s">
        <v>72</v>
      </c>
      <c r="B31" s="34" t="s">
        <v>73</v>
      </c>
      <c r="C31" s="3" t="s">
        <v>37</v>
      </c>
      <c r="D31" s="1" t="s">
        <v>51</v>
      </c>
      <c r="E31" s="1" t="s">
        <v>51</v>
      </c>
      <c r="F31" s="1" t="s">
        <v>51</v>
      </c>
      <c r="G31" s="1" t="s">
        <v>6</v>
      </c>
      <c r="H31" s="32" t="s">
        <v>74</v>
      </c>
      <c r="I31" t="s">
        <v>81</v>
      </c>
      <c r="J31" s="6" t="s">
        <v>76</v>
      </c>
      <c r="K31" s="1" t="s">
        <v>77</v>
      </c>
      <c r="L31" s="23">
        <v>6.9444444444444441E-3</v>
      </c>
      <c r="M31" s="23">
        <v>5.5555555555555558E-3</v>
      </c>
      <c r="N31" s="15" t="s">
        <v>116</v>
      </c>
      <c r="O31" s="2" t="s">
        <v>79</v>
      </c>
      <c r="P31" s="2" t="s">
        <v>117</v>
      </c>
      <c r="Q31" s="20">
        <f>IFERROR(R31/'Base de documentos BI'!$D$2,0)</f>
        <v>0.41929049531459173</v>
      </c>
      <c r="R31" s="18">
        <v>31321</v>
      </c>
      <c r="S31" s="23">
        <f t="shared" si="0"/>
        <v>2.9117395507957757E-3</v>
      </c>
      <c r="T31" s="23">
        <f t="shared" si="1"/>
        <v>2.3293916406366207E-3</v>
      </c>
      <c r="U31" s="1" t="s">
        <v>7</v>
      </c>
    </row>
    <row r="32" spans="1:21" ht="14.1" customHeight="1" x14ac:dyDescent="0.25">
      <c r="B32" t="s">
        <v>73</v>
      </c>
      <c r="C32" s="3" t="s">
        <v>122</v>
      </c>
      <c r="D32" s="1" t="s">
        <v>77</v>
      </c>
      <c r="E32" s="1" t="s">
        <v>77</v>
      </c>
      <c r="F32" s="1" t="s">
        <v>77</v>
      </c>
      <c r="G32" s="1" t="s">
        <v>12</v>
      </c>
      <c r="H32" s="32" t="s">
        <v>80</v>
      </c>
      <c r="I32" t="s">
        <v>81</v>
      </c>
      <c r="J32" s="6" t="s">
        <v>97</v>
      </c>
      <c r="K32" s="1" t="s">
        <v>51</v>
      </c>
      <c r="M32" s="23">
        <v>0</v>
      </c>
      <c r="O32" s="2" t="s">
        <v>79</v>
      </c>
      <c r="P32" s="2" t="s">
        <v>94</v>
      </c>
      <c r="Q32" s="20">
        <f>IFERROR(R32/'Base de documentos BI'!$D$2,0)</f>
        <v>1.7684069611780456E-2</v>
      </c>
      <c r="R32" s="18">
        <v>1321</v>
      </c>
      <c r="S32" s="23">
        <f t="shared" si="0"/>
        <v>0</v>
      </c>
      <c r="T32" s="23">
        <f t="shared" si="1"/>
        <v>0</v>
      </c>
      <c r="U32" s="1" t="s">
        <v>7</v>
      </c>
    </row>
    <row r="33" spans="1:21" ht="14.1" customHeight="1" x14ac:dyDescent="0.25">
      <c r="A33" s="2" t="s">
        <v>72</v>
      </c>
      <c r="B33" s="33" t="s">
        <v>73</v>
      </c>
      <c r="C33" s="31" t="s">
        <v>123</v>
      </c>
      <c r="D33" s="1" t="s">
        <v>77</v>
      </c>
      <c r="E33" s="35" t="s">
        <v>77</v>
      </c>
      <c r="F33" s="1" t="s">
        <v>77</v>
      </c>
      <c r="G33" s="1" t="s">
        <v>6</v>
      </c>
      <c r="H33" s="32" t="s">
        <v>74</v>
      </c>
      <c r="I33" t="s">
        <v>81</v>
      </c>
      <c r="J33" s="6" t="s">
        <v>97</v>
      </c>
      <c r="K33" s="1" t="s">
        <v>77</v>
      </c>
      <c r="L33" s="23">
        <v>6.9444444444444441E-3</v>
      </c>
      <c r="M33" s="23">
        <v>5.5555555555555558E-3</v>
      </c>
      <c r="N33" s="15" t="s">
        <v>124</v>
      </c>
      <c r="O33" s="2" t="s">
        <v>125</v>
      </c>
      <c r="P33" s="2" t="s">
        <v>94</v>
      </c>
      <c r="Q33" s="20">
        <f>IFERROR(R33/'Base de documentos BI'!$D$2,0)</f>
        <v>1.8580778009206446E-3</v>
      </c>
      <c r="R33" s="18">
        <v>138.79841172877215</v>
      </c>
      <c r="S33" s="23">
        <f t="shared" si="0"/>
        <v>1.290331806194892E-5</v>
      </c>
      <c r="T33" s="23">
        <f t="shared" si="1"/>
        <v>1.0322654449559136E-5</v>
      </c>
      <c r="U33" s="1" t="s">
        <v>7</v>
      </c>
    </row>
    <row r="34" spans="1:21" ht="14.1" customHeight="1" x14ac:dyDescent="0.25">
      <c r="A34" s="2" t="s">
        <v>72</v>
      </c>
      <c r="B34" s="33" t="s">
        <v>73</v>
      </c>
      <c r="C34" s="31" t="s">
        <v>126</v>
      </c>
      <c r="D34" s="1" t="s">
        <v>77</v>
      </c>
      <c r="E34" s="35" t="s">
        <v>77</v>
      </c>
      <c r="F34" s="1" t="s">
        <v>77</v>
      </c>
      <c r="G34" s="1" t="s">
        <v>6</v>
      </c>
      <c r="H34" s="32" t="s">
        <v>74</v>
      </c>
      <c r="I34" t="s">
        <v>81</v>
      </c>
      <c r="J34" s="6" t="s">
        <v>97</v>
      </c>
      <c r="K34" s="1" t="s">
        <v>77</v>
      </c>
      <c r="L34" s="23">
        <v>6.9444444444444441E-3</v>
      </c>
      <c r="M34" s="23">
        <v>5.5555555555555558E-3</v>
      </c>
      <c r="N34" s="15" t="s">
        <v>124</v>
      </c>
      <c r="O34" s="2" t="s">
        <v>125</v>
      </c>
      <c r="P34" s="2" t="s">
        <v>94</v>
      </c>
      <c r="Q34" s="20">
        <f>IFERROR(R34/'Base de documentos BI'!$D$2,0)</f>
        <v>6.8635118768701365E-3</v>
      </c>
      <c r="R34" s="18">
        <v>512.70433720219921</v>
      </c>
      <c r="S34" s="23">
        <f t="shared" si="0"/>
        <v>4.7663276922709279E-5</v>
      </c>
      <c r="T34" s="23">
        <f t="shared" si="1"/>
        <v>3.8130621538167426E-5</v>
      </c>
      <c r="U34" s="1" t="s">
        <v>7</v>
      </c>
    </row>
    <row r="35" spans="1:21" ht="14.1" customHeight="1" x14ac:dyDescent="0.25">
      <c r="A35" s="2" t="s">
        <v>72</v>
      </c>
      <c r="B35" s="33" t="s">
        <v>73</v>
      </c>
      <c r="C35" s="31" t="s">
        <v>127</v>
      </c>
      <c r="D35" s="1" t="s">
        <v>77</v>
      </c>
      <c r="E35" s="35" t="s">
        <v>77</v>
      </c>
      <c r="F35" s="1" t="s">
        <v>77</v>
      </c>
      <c r="G35" s="1" t="s">
        <v>6</v>
      </c>
      <c r="H35" s="32" t="s">
        <v>74</v>
      </c>
      <c r="I35" t="s">
        <v>81</v>
      </c>
      <c r="J35" s="6" t="s">
        <v>97</v>
      </c>
      <c r="K35" s="1" t="s">
        <v>77</v>
      </c>
      <c r="L35" s="23">
        <v>6.9444444444444441E-3</v>
      </c>
      <c r="M35" s="23">
        <v>5.5555555555555558E-3</v>
      </c>
      <c r="N35" s="15" t="s">
        <v>124</v>
      </c>
      <c r="O35" s="2" t="s">
        <v>125</v>
      </c>
      <c r="P35" s="2" t="s">
        <v>94</v>
      </c>
      <c r="Q35" s="20">
        <f>IFERROR(R35/'Base de documentos BI'!$D$2,0)</f>
        <v>1.3044464561565342E-2</v>
      </c>
      <c r="R35" s="18">
        <v>974.42150274893095</v>
      </c>
      <c r="S35" s="23">
        <f t="shared" si="0"/>
        <v>9.0586559455314869E-5</v>
      </c>
      <c r="T35" s="23">
        <f t="shared" si="1"/>
        <v>7.2469247564251895E-5</v>
      </c>
      <c r="U35" s="1" t="s">
        <v>7</v>
      </c>
    </row>
    <row r="36" spans="1:21" ht="14.1" customHeight="1" x14ac:dyDescent="0.25">
      <c r="A36" s="2" t="s">
        <v>128</v>
      </c>
      <c r="B36" t="s">
        <v>73</v>
      </c>
      <c r="C36" s="27" t="s">
        <v>129</v>
      </c>
      <c r="D36" s="1" t="s">
        <v>77</v>
      </c>
      <c r="E36" s="1" t="s">
        <v>77</v>
      </c>
      <c r="F36" s="1" t="s">
        <v>77</v>
      </c>
      <c r="G36" s="1" t="s">
        <v>12</v>
      </c>
      <c r="H36" s="32" t="s">
        <v>80</v>
      </c>
      <c r="I36" t="s">
        <v>81</v>
      </c>
      <c r="J36" s="6" t="s">
        <v>97</v>
      </c>
      <c r="K36" s="1" t="s">
        <v>51</v>
      </c>
      <c r="M36" s="23">
        <v>0</v>
      </c>
      <c r="N36" s="6" t="s">
        <v>130</v>
      </c>
      <c r="O36" s="2" t="s">
        <v>79</v>
      </c>
      <c r="P36" s="2" t="s">
        <v>94</v>
      </c>
      <c r="Q36" s="20">
        <f>IFERROR(R36/'Base de documentos BI'!$D$2,0)</f>
        <v>1.21285140562249E-2</v>
      </c>
      <c r="R36" s="18">
        <v>906</v>
      </c>
      <c r="S36" s="23">
        <f t="shared" si="0"/>
        <v>0</v>
      </c>
      <c r="T36" s="23">
        <f t="shared" si="1"/>
        <v>0</v>
      </c>
      <c r="U36" s="1" t="s">
        <v>7</v>
      </c>
    </row>
    <row r="37" spans="1:21" ht="14.1" customHeight="1" x14ac:dyDescent="0.25">
      <c r="B37" s="33" t="s">
        <v>73</v>
      </c>
      <c r="C37" s="31" t="s">
        <v>131</v>
      </c>
      <c r="D37" s="1" t="s">
        <v>77</v>
      </c>
      <c r="E37" s="35" t="s">
        <v>77</v>
      </c>
      <c r="F37" s="1" t="s">
        <v>77</v>
      </c>
      <c r="G37" s="1" t="s">
        <v>6</v>
      </c>
      <c r="H37" s="32" t="s">
        <v>74</v>
      </c>
      <c r="I37" t="s">
        <v>96</v>
      </c>
      <c r="J37" s="6" t="s">
        <v>97</v>
      </c>
      <c r="K37" s="1" t="s">
        <v>77</v>
      </c>
      <c r="L37" s="23">
        <v>6.9444444444444441E-3</v>
      </c>
      <c r="M37" s="23">
        <v>5.5555555555555558E-3</v>
      </c>
      <c r="N37" s="15" t="s">
        <v>124</v>
      </c>
      <c r="O37" s="2" t="s">
        <v>125</v>
      </c>
      <c r="P37" s="2" t="s">
        <v>110</v>
      </c>
      <c r="Q37" s="20">
        <f>IFERROR(R37/'Base de documentos BI'!$D$2,0)</f>
        <v>2.6088929123130683E-2</v>
      </c>
      <c r="R37" s="18">
        <v>1948.8430054978619</v>
      </c>
      <c r="S37" s="23">
        <f t="shared" si="0"/>
        <v>1.8117311891062974E-4</v>
      </c>
      <c r="T37" s="23">
        <f t="shared" si="1"/>
        <v>1.4493849512850379E-4</v>
      </c>
      <c r="U37" s="1" t="s">
        <v>7</v>
      </c>
    </row>
    <row r="38" spans="1:21" ht="14.1" customHeight="1" x14ac:dyDescent="0.25">
      <c r="A38" s="2" t="s">
        <v>72</v>
      </c>
      <c r="B38" s="33" t="s">
        <v>73</v>
      </c>
      <c r="C38" s="31" t="s">
        <v>132</v>
      </c>
      <c r="D38" s="1" t="s">
        <v>77</v>
      </c>
      <c r="E38" s="35" t="s">
        <v>77</v>
      </c>
      <c r="F38" s="1" t="s">
        <v>77</v>
      </c>
      <c r="G38" s="1" t="s">
        <v>6</v>
      </c>
      <c r="H38" s="32" t="s">
        <v>74</v>
      </c>
      <c r="I38" t="s">
        <v>81</v>
      </c>
      <c r="J38" s="6" t="s">
        <v>97</v>
      </c>
      <c r="K38" s="1" t="s">
        <v>77</v>
      </c>
      <c r="L38" s="23">
        <v>6.9444444444444441E-3</v>
      </c>
      <c r="M38" s="23">
        <v>5.5555555555555558E-3</v>
      </c>
      <c r="N38" s="15" t="s">
        <v>124</v>
      </c>
      <c r="O38" s="2" t="s">
        <v>125</v>
      </c>
      <c r="P38" s="2" t="s">
        <v>94</v>
      </c>
      <c r="Q38" s="20">
        <f>IFERROR(R38/'Base de documentos BI'!$D$2,0)</f>
        <v>1.4409582945915202E-3</v>
      </c>
      <c r="R38" s="18">
        <v>107.63958460598656</v>
      </c>
      <c r="S38" s="23">
        <f t="shared" si="0"/>
        <v>1.0006654823552223E-5</v>
      </c>
      <c r="T38" s="23">
        <f t="shared" si="1"/>
        <v>8.0053238588417798E-6</v>
      </c>
      <c r="U38" s="1" t="s">
        <v>7</v>
      </c>
    </row>
    <row r="39" spans="1:21" ht="14.1" customHeight="1" x14ac:dyDescent="0.25">
      <c r="B39" t="s">
        <v>88</v>
      </c>
      <c r="C39" s="3" t="s">
        <v>133</v>
      </c>
      <c r="D39" s="1" t="s">
        <v>77</v>
      </c>
      <c r="E39" s="1" t="s">
        <v>77</v>
      </c>
      <c r="F39" s="1" t="s">
        <v>77</v>
      </c>
      <c r="G39" s="1" t="s">
        <v>12</v>
      </c>
      <c r="H39" s="32" t="s">
        <v>80</v>
      </c>
      <c r="I39" t="s">
        <v>81</v>
      </c>
      <c r="J39" s="6" t="s">
        <v>97</v>
      </c>
      <c r="K39" s="1" t="s">
        <v>51</v>
      </c>
      <c r="M39" s="23">
        <v>0</v>
      </c>
      <c r="O39" s="2" t="s">
        <v>79</v>
      </c>
      <c r="P39" s="2" t="s">
        <v>94</v>
      </c>
      <c r="Q39" s="20">
        <f>IFERROR(R39/'Base de documentos BI'!$D$2,0)</f>
        <v>6.6131191432396248E-3</v>
      </c>
      <c r="R39" s="18">
        <v>494</v>
      </c>
      <c r="S39" s="23">
        <f t="shared" si="0"/>
        <v>0</v>
      </c>
      <c r="T39" s="23">
        <f t="shared" si="1"/>
        <v>0</v>
      </c>
      <c r="U39" s="1" t="s">
        <v>7</v>
      </c>
    </row>
    <row r="40" spans="1:21" ht="14.1" customHeight="1" x14ac:dyDescent="0.25">
      <c r="A40" s="2" t="s">
        <v>72</v>
      </c>
      <c r="B40" s="33" t="s">
        <v>73</v>
      </c>
      <c r="C40" s="31" t="s">
        <v>134</v>
      </c>
      <c r="D40" s="1" t="s">
        <v>77</v>
      </c>
      <c r="E40" s="35" t="s">
        <v>77</v>
      </c>
      <c r="F40" s="1" t="s">
        <v>77</v>
      </c>
      <c r="G40" s="1" t="s">
        <v>6</v>
      </c>
      <c r="H40" s="32" t="s">
        <v>74</v>
      </c>
      <c r="I40" t="s">
        <v>81</v>
      </c>
      <c r="J40" s="6" t="s">
        <v>97</v>
      </c>
      <c r="K40" s="1" t="s">
        <v>77</v>
      </c>
      <c r="L40" s="23">
        <v>6.9444444444444441E-3</v>
      </c>
      <c r="M40" s="23">
        <v>5.5555555555555558E-3</v>
      </c>
      <c r="N40" s="15" t="s">
        <v>124</v>
      </c>
      <c r="O40" s="2" t="s">
        <v>125</v>
      </c>
      <c r="P40" s="2" t="s">
        <v>94</v>
      </c>
      <c r="Q40" s="20">
        <f>IFERROR(R40/'Base de documentos BI'!$D$2,0)</f>
        <v>5.4453055553511133E-2</v>
      </c>
      <c r="R40" s="18">
        <v>4067.6432498472818</v>
      </c>
      <c r="S40" s="23">
        <f t="shared" si="0"/>
        <v>3.7814621912160508E-4</v>
      </c>
      <c r="T40" s="23">
        <f t="shared" si="1"/>
        <v>3.0251697529728408E-4</v>
      </c>
      <c r="U40" s="1" t="s">
        <v>7</v>
      </c>
    </row>
    <row r="41" spans="1:21" ht="14.1" customHeight="1" x14ac:dyDescent="0.25">
      <c r="A41" s="2" t="s">
        <v>72</v>
      </c>
      <c r="B41" s="33" t="s">
        <v>73</v>
      </c>
      <c r="C41" s="31" t="s">
        <v>135</v>
      </c>
      <c r="D41" s="1" t="s">
        <v>77</v>
      </c>
      <c r="E41" s="35" t="s">
        <v>77</v>
      </c>
      <c r="F41" s="1" t="s">
        <v>77</v>
      </c>
      <c r="G41" s="1" t="s">
        <v>6</v>
      </c>
      <c r="H41" s="32" t="s">
        <v>74</v>
      </c>
      <c r="I41" t="s">
        <v>81</v>
      </c>
      <c r="J41" s="6" t="s">
        <v>97</v>
      </c>
      <c r="K41" s="1" t="s">
        <v>77</v>
      </c>
      <c r="L41" s="23">
        <v>6.9444444444444441E-3</v>
      </c>
      <c r="M41" s="23">
        <v>5.5555555555555558E-3</v>
      </c>
      <c r="N41" s="15" t="s">
        <v>124</v>
      </c>
      <c r="O41" s="2" t="s">
        <v>125</v>
      </c>
      <c r="P41" s="2" t="s">
        <v>94</v>
      </c>
      <c r="Q41" s="20">
        <f>IFERROR(R41/'Base de documentos BI'!$D$2,0)</f>
        <v>1.0617587433832253E-3</v>
      </c>
      <c r="R41" s="18">
        <v>79.313378130726932</v>
      </c>
      <c r="S41" s="23">
        <f t="shared" si="0"/>
        <v>7.3733246068279534E-6</v>
      </c>
      <c r="T41" s="23">
        <f t="shared" si="1"/>
        <v>5.8986596854623632E-6</v>
      </c>
      <c r="U41" s="1" t="s">
        <v>7</v>
      </c>
    </row>
    <row r="42" spans="1:21" ht="14.1" customHeight="1" x14ac:dyDescent="0.25">
      <c r="A42" s="2" t="s">
        <v>72</v>
      </c>
      <c r="B42" s="33" t="s">
        <v>73</v>
      </c>
      <c r="C42" s="31" t="s">
        <v>136</v>
      </c>
      <c r="D42" s="1" t="s">
        <v>77</v>
      </c>
      <c r="E42" s="35" t="s">
        <v>77</v>
      </c>
      <c r="F42" s="1" t="s">
        <v>77</v>
      </c>
      <c r="G42" s="1" t="s">
        <v>6</v>
      </c>
      <c r="H42" s="32" t="s">
        <v>74</v>
      </c>
      <c r="I42" t="s">
        <v>81</v>
      </c>
      <c r="J42" s="6" t="s">
        <v>97</v>
      </c>
      <c r="K42" s="1" t="s">
        <v>77</v>
      </c>
      <c r="L42" s="23">
        <v>6.9444444444444441E-3</v>
      </c>
      <c r="M42" s="23">
        <v>5.5555555555555558E-3</v>
      </c>
      <c r="N42" s="15" t="s">
        <v>124</v>
      </c>
      <c r="O42" s="2" t="s">
        <v>125</v>
      </c>
      <c r="P42" s="2" t="s">
        <v>94</v>
      </c>
      <c r="Q42" s="20">
        <f>IFERROR(R42/'Base de documentos BI'!$D$2,0)</f>
        <v>1.2248145504027922E-2</v>
      </c>
      <c r="R42" s="18">
        <v>914.93646915088573</v>
      </c>
      <c r="S42" s="23">
        <f t="shared" si="0"/>
        <v>8.5056566000193905E-5</v>
      </c>
      <c r="T42" s="23">
        <f t="shared" si="1"/>
        <v>6.8045252800155121E-5</v>
      </c>
      <c r="U42" s="1" t="s">
        <v>7</v>
      </c>
    </row>
    <row r="43" spans="1:21" ht="14.1" customHeight="1" x14ac:dyDescent="0.25">
      <c r="A43" s="2" t="s">
        <v>72</v>
      </c>
      <c r="B43" s="33" t="s">
        <v>73</v>
      </c>
      <c r="C43" s="31" t="s">
        <v>137</v>
      </c>
      <c r="D43" s="1" t="s">
        <v>77</v>
      </c>
      <c r="E43" s="35" t="s">
        <v>77</v>
      </c>
      <c r="F43" s="1" t="s">
        <v>77</v>
      </c>
      <c r="G43" s="1" t="s">
        <v>6</v>
      </c>
      <c r="H43" s="32" t="s">
        <v>74</v>
      </c>
      <c r="I43" t="s">
        <v>81</v>
      </c>
      <c r="J43" s="6" t="s">
        <v>97</v>
      </c>
      <c r="K43" s="1" t="s">
        <v>77</v>
      </c>
      <c r="L43" s="23">
        <v>6.9444444444444441E-3</v>
      </c>
      <c r="M43" s="23">
        <v>5.5555555555555558E-3</v>
      </c>
      <c r="N43" s="15" t="s">
        <v>124</v>
      </c>
      <c r="O43" s="2" t="s">
        <v>125</v>
      </c>
      <c r="P43" s="2" t="s">
        <v>94</v>
      </c>
      <c r="Q43" s="20">
        <f>IFERROR(R43/'Base de documentos BI'!$D$2,0)</f>
        <v>1.0617587433832253E-3</v>
      </c>
      <c r="R43" s="18">
        <v>79.313378130726932</v>
      </c>
      <c r="S43" s="23">
        <f t="shared" si="0"/>
        <v>7.3733246068279534E-6</v>
      </c>
      <c r="T43" s="23">
        <f t="shared" si="1"/>
        <v>5.8986596854623632E-6</v>
      </c>
      <c r="U43" s="1" t="s">
        <v>7</v>
      </c>
    </row>
    <row r="44" spans="1:21" ht="14.1" customHeight="1" x14ac:dyDescent="0.25">
      <c r="A44" s="2" t="s">
        <v>72</v>
      </c>
      <c r="B44" s="33" t="s">
        <v>73</v>
      </c>
      <c r="C44" s="31" t="s">
        <v>138</v>
      </c>
      <c r="D44" s="1" t="s">
        <v>77</v>
      </c>
      <c r="E44" s="35" t="s">
        <v>77</v>
      </c>
      <c r="F44" s="1" t="s">
        <v>77</v>
      </c>
      <c r="G44" s="1" t="s">
        <v>6</v>
      </c>
      <c r="H44" s="32" t="s">
        <v>74</v>
      </c>
      <c r="I44" t="s">
        <v>81</v>
      </c>
      <c r="J44" s="6" t="s">
        <v>97</v>
      </c>
      <c r="K44" s="1" t="s">
        <v>77</v>
      </c>
      <c r="L44" s="23">
        <v>6.9444444444444441E-3</v>
      </c>
      <c r="M44" s="23">
        <v>5.5555555555555558E-3</v>
      </c>
      <c r="N44" s="15" t="s">
        <v>124</v>
      </c>
      <c r="O44" s="2" t="s">
        <v>125</v>
      </c>
      <c r="P44" s="2" t="s">
        <v>94</v>
      </c>
      <c r="Q44" s="20">
        <f>IFERROR(R44/'Base de documentos BI'!$D$2,0)</f>
        <v>6.825591921749306E-4</v>
      </c>
      <c r="R44" s="18">
        <v>50.987171655467314</v>
      </c>
      <c r="S44" s="23">
        <f t="shared" si="0"/>
        <v>4.7399943901036842E-6</v>
      </c>
      <c r="T44" s="23">
        <f t="shared" si="1"/>
        <v>3.7919955120829479E-6</v>
      </c>
      <c r="U44" s="1" t="s">
        <v>7</v>
      </c>
    </row>
    <row r="45" spans="1:21" ht="14.1" customHeight="1" x14ac:dyDescent="0.25">
      <c r="A45" s="2" t="s">
        <v>72</v>
      </c>
      <c r="B45" s="33" t="s">
        <v>73</v>
      </c>
      <c r="C45" s="31" t="s">
        <v>139</v>
      </c>
      <c r="D45" s="1" t="s">
        <v>77</v>
      </c>
      <c r="E45" s="35" t="s">
        <v>77</v>
      </c>
      <c r="F45" s="1" t="s">
        <v>77</v>
      </c>
      <c r="G45" s="1" t="s">
        <v>6</v>
      </c>
      <c r="H45" s="32" t="s">
        <v>74</v>
      </c>
      <c r="I45" t="s">
        <v>81</v>
      </c>
      <c r="J45" s="6" t="s">
        <v>97</v>
      </c>
      <c r="K45" s="1" t="s">
        <v>77</v>
      </c>
      <c r="L45" s="23">
        <v>6.9444444444444441E-3</v>
      </c>
      <c r="M45" s="23">
        <v>5.5555555555555558E-3</v>
      </c>
      <c r="N45" s="15" t="s">
        <v>124</v>
      </c>
      <c r="O45" s="2" t="s">
        <v>125</v>
      </c>
      <c r="P45" s="2" t="s">
        <v>94</v>
      </c>
      <c r="Q45" s="20">
        <f>IFERROR(R45/'Base de documentos BI'!$D$2,0)</f>
        <v>9.1007892289990747E-4</v>
      </c>
      <c r="R45" s="18">
        <v>67.98289554062309</v>
      </c>
      <c r="S45" s="23">
        <f t="shared" si="0"/>
        <v>6.3199925201382455E-6</v>
      </c>
      <c r="T45" s="23">
        <f t="shared" si="1"/>
        <v>5.0559940161105969E-6</v>
      </c>
      <c r="U45" s="1" t="s">
        <v>7</v>
      </c>
    </row>
    <row r="46" spans="1:21" ht="14.1" customHeight="1" x14ac:dyDescent="0.25">
      <c r="A46" s="2" t="s">
        <v>72</v>
      </c>
      <c r="B46" s="33" t="s">
        <v>73</v>
      </c>
      <c r="C46" s="31" t="s">
        <v>140</v>
      </c>
      <c r="D46" s="1" t="s">
        <v>77</v>
      </c>
      <c r="E46" s="35" t="s">
        <v>77</v>
      </c>
      <c r="F46" s="1" t="s">
        <v>77</v>
      </c>
      <c r="G46" s="1" t="s">
        <v>6</v>
      </c>
      <c r="H46" s="32" t="s">
        <v>74</v>
      </c>
      <c r="I46" t="s">
        <v>81</v>
      </c>
      <c r="J46" s="6" t="s">
        <v>97</v>
      </c>
      <c r="K46" s="1" t="s">
        <v>77</v>
      </c>
      <c r="L46" s="23">
        <v>6.9444444444444441E-3</v>
      </c>
      <c r="M46" s="23">
        <v>5.5555555555555558E-3</v>
      </c>
      <c r="N46" s="15" t="s">
        <v>124</v>
      </c>
      <c r="O46" s="2" t="s">
        <v>125</v>
      </c>
      <c r="P46" s="2" t="s">
        <v>94</v>
      </c>
      <c r="Q46" s="20">
        <f>IFERROR(R46/'Base de documentos BI'!$D$2,0)</f>
        <v>2.3131172623705983E-3</v>
      </c>
      <c r="R46" s="18">
        <v>172.78985949908369</v>
      </c>
      <c r="S46" s="23">
        <f t="shared" si="0"/>
        <v>1.6063314322018044E-5</v>
      </c>
      <c r="T46" s="23">
        <f t="shared" si="1"/>
        <v>1.2850651457614435E-5</v>
      </c>
      <c r="U46" s="1" t="s">
        <v>7</v>
      </c>
    </row>
    <row r="47" spans="1:21" ht="14.1" customHeight="1" x14ac:dyDescent="0.25">
      <c r="B47" t="s">
        <v>73</v>
      </c>
      <c r="C47" s="3" t="s">
        <v>141</v>
      </c>
      <c r="D47" s="1" t="s">
        <v>77</v>
      </c>
      <c r="E47" s="1" t="s">
        <v>77</v>
      </c>
      <c r="F47" s="1" t="s">
        <v>77</v>
      </c>
      <c r="G47" s="1" t="s">
        <v>12</v>
      </c>
      <c r="H47" s="32" t="s">
        <v>80</v>
      </c>
      <c r="I47" t="s">
        <v>81</v>
      </c>
      <c r="J47" s="6" t="s">
        <v>97</v>
      </c>
      <c r="K47" s="1" t="s">
        <v>77</v>
      </c>
      <c r="L47" s="23">
        <v>6.9444444444444441E-3</v>
      </c>
      <c r="M47" s="23">
        <v>6.9444444444444441E-3</v>
      </c>
      <c r="O47" s="2" t="s">
        <v>142</v>
      </c>
      <c r="Q47" s="20">
        <f>IFERROR(R47/'Base de documentos BI'!$D$2,0)</f>
        <v>1.1646586345381525E-3</v>
      </c>
      <c r="R47" s="18">
        <v>87</v>
      </c>
      <c r="S47" s="23">
        <f t="shared" si="0"/>
        <v>8.087907184292726E-6</v>
      </c>
      <c r="T47" s="23">
        <f t="shared" si="1"/>
        <v>8.087907184292726E-6</v>
      </c>
      <c r="U47" s="1" t="s">
        <v>7</v>
      </c>
    </row>
    <row r="48" spans="1:21" ht="14.1" customHeight="1" x14ac:dyDescent="0.25">
      <c r="A48" s="2" t="s">
        <v>72</v>
      </c>
      <c r="B48" s="33" t="s">
        <v>73</v>
      </c>
      <c r="C48" s="31" t="s">
        <v>143</v>
      </c>
      <c r="D48" s="1" t="s">
        <v>77</v>
      </c>
      <c r="E48" s="35" t="s">
        <v>77</v>
      </c>
      <c r="F48" s="1" t="s">
        <v>77</v>
      </c>
      <c r="G48" s="1" t="s">
        <v>6</v>
      </c>
      <c r="H48" s="32" t="s">
        <v>74</v>
      </c>
      <c r="I48" t="s">
        <v>81</v>
      </c>
      <c r="J48" s="6" t="s">
        <v>97</v>
      </c>
      <c r="K48" s="1" t="s">
        <v>77</v>
      </c>
      <c r="L48" s="23">
        <v>6.9444444444444441E-3</v>
      </c>
      <c r="M48" s="23">
        <v>5.5555555555555558E-3</v>
      </c>
      <c r="N48" s="15" t="s">
        <v>124</v>
      </c>
      <c r="O48" s="2" t="s">
        <v>125</v>
      </c>
      <c r="P48" s="2" t="s">
        <v>94</v>
      </c>
      <c r="Q48" s="20">
        <f>IFERROR(R48/'Base de documentos BI'!$D$2,0)</f>
        <v>2.1235174867664506E-3</v>
      </c>
      <c r="R48" s="18">
        <v>158.62675626145386</v>
      </c>
      <c r="S48" s="23">
        <f t="shared" si="0"/>
        <v>1.4746649213655907E-5</v>
      </c>
      <c r="T48" s="23">
        <f t="shared" si="1"/>
        <v>1.1797319370924726E-5</v>
      </c>
      <c r="U48" s="1" t="s">
        <v>7</v>
      </c>
    </row>
    <row r="49" spans="1:21" ht="14.1" customHeight="1" x14ac:dyDescent="0.25">
      <c r="A49" s="2" t="s">
        <v>144</v>
      </c>
      <c r="B49" t="s">
        <v>88</v>
      </c>
      <c r="C49" s="3" t="s">
        <v>9</v>
      </c>
      <c r="D49" s="1" t="s">
        <v>51</v>
      </c>
      <c r="E49" s="1" t="s">
        <v>51</v>
      </c>
      <c r="F49" s="1" t="s">
        <v>51</v>
      </c>
      <c r="G49" s="1" t="s">
        <v>6</v>
      </c>
      <c r="H49" s="32" t="s">
        <v>74</v>
      </c>
      <c r="I49" t="s">
        <v>81</v>
      </c>
      <c r="J49" s="6" t="s">
        <v>76</v>
      </c>
      <c r="K49" s="1" t="s">
        <v>77</v>
      </c>
      <c r="L49" s="23">
        <v>0.125</v>
      </c>
      <c r="M49" s="23">
        <v>2.0833333333333332E-2</v>
      </c>
      <c r="N49" s="14" t="s">
        <v>145</v>
      </c>
      <c r="O49" s="2" t="s">
        <v>146</v>
      </c>
      <c r="P49" s="2" t="s">
        <v>94</v>
      </c>
      <c r="Q49" s="20">
        <f>IFERROR(R49/'Base de documentos BI'!$D$2,0)</f>
        <v>0</v>
      </c>
      <c r="R49" s="18">
        <v>0</v>
      </c>
      <c r="U49" s="1" t="s">
        <v>10</v>
      </c>
    </row>
    <row r="50" spans="1:21" ht="14.1" customHeight="1" x14ac:dyDescent="0.25">
      <c r="A50" s="2" t="s">
        <v>144</v>
      </c>
      <c r="B50" t="s">
        <v>88</v>
      </c>
      <c r="C50" t="s">
        <v>147</v>
      </c>
      <c r="D50" s="1" t="s">
        <v>51</v>
      </c>
      <c r="E50" s="1" t="s">
        <v>51</v>
      </c>
      <c r="F50" s="1" t="s">
        <v>51</v>
      </c>
      <c r="G50" s="1" t="s">
        <v>6</v>
      </c>
      <c r="H50" s="32" t="s">
        <v>74</v>
      </c>
      <c r="I50" t="s">
        <v>89</v>
      </c>
      <c r="J50" s="6" t="s">
        <v>76</v>
      </c>
      <c r="K50" s="1" t="s">
        <v>77</v>
      </c>
      <c r="L50" s="23">
        <v>0.125</v>
      </c>
      <c r="M50" s="23">
        <v>2.0833333333333332E-2</v>
      </c>
      <c r="N50" s="14" t="s">
        <v>148</v>
      </c>
      <c r="O50" s="2" t="s">
        <v>79</v>
      </c>
      <c r="P50" s="2" t="s">
        <v>94</v>
      </c>
      <c r="Q50" s="20">
        <f>IFERROR(R50/'Base de documentos BI'!$D$2,0)</f>
        <v>0</v>
      </c>
      <c r="R50" s="18">
        <v>0</v>
      </c>
      <c r="U50" s="1" t="s">
        <v>7</v>
      </c>
    </row>
    <row r="51" spans="1:21" ht="14.1" customHeight="1" x14ac:dyDescent="0.25">
      <c r="A51" s="2" t="s">
        <v>85</v>
      </c>
      <c r="B51" s="3" t="s">
        <v>73</v>
      </c>
      <c r="C51" s="3" t="s">
        <v>149</v>
      </c>
      <c r="D51" s="1" t="s">
        <v>51</v>
      </c>
      <c r="E51" s="1" t="s">
        <v>51</v>
      </c>
      <c r="F51" s="1" t="s">
        <v>77</v>
      </c>
      <c r="G51" s="1" t="s">
        <v>12</v>
      </c>
      <c r="H51" s="32" t="s">
        <v>80</v>
      </c>
      <c r="I51" t="s">
        <v>81</v>
      </c>
      <c r="J51" s="6" t="s">
        <v>76</v>
      </c>
      <c r="K51" s="1" t="s">
        <v>77</v>
      </c>
      <c r="L51" s="23">
        <v>6.9444444444444441E-3</v>
      </c>
      <c r="M51" s="23">
        <v>5.5555555555555558E-3</v>
      </c>
      <c r="N51" s="28" t="s">
        <v>150</v>
      </c>
      <c r="O51" s="2" t="s">
        <v>151</v>
      </c>
      <c r="Q51" s="20">
        <f>IFERROR(R51/'Base de documentos BI'!$D$2,0)</f>
        <v>6.2918340026773764E-4</v>
      </c>
      <c r="R51" s="18">
        <v>47</v>
      </c>
      <c r="S51" s="23">
        <f t="shared" ref="S51:S60" si="2">IFERROR(L51*Q51,0)</f>
        <v>4.3693291685259555E-6</v>
      </c>
      <c r="T51" s="23">
        <f t="shared" ref="T51:T60" si="3">IFERROR(M51*Q51,0)</f>
        <v>3.4954633348207648E-6</v>
      </c>
      <c r="U51" s="1" t="s">
        <v>91</v>
      </c>
    </row>
    <row r="52" spans="1:21" ht="14.1" customHeight="1" x14ac:dyDescent="0.25">
      <c r="B52" t="s">
        <v>73</v>
      </c>
      <c r="C52" s="3" t="s">
        <v>152</v>
      </c>
      <c r="D52" s="1" t="s">
        <v>77</v>
      </c>
      <c r="E52" s="1" t="s">
        <v>77</v>
      </c>
      <c r="F52" s="1" t="s">
        <v>77</v>
      </c>
      <c r="G52" s="1" t="s">
        <v>12</v>
      </c>
      <c r="H52" s="32" t="s">
        <v>80</v>
      </c>
      <c r="I52" t="s">
        <v>81</v>
      </c>
      <c r="J52" s="6" t="s">
        <v>97</v>
      </c>
      <c r="K52" s="1" t="s">
        <v>77</v>
      </c>
      <c r="L52" s="23">
        <v>6.9444444444444441E-3</v>
      </c>
      <c r="M52" s="23">
        <v>6.9444444444444441E-3</v>
      </c>
      <c r="O52" s="2" t="s">
        <v>79</v>
      </c>
      <c r="P52" s="2" t="s">
        <v>94</v>
      </c>
      <c r="Q52" s="20">
        <f>IFERROR(R52/'Base de documentos BI'!$D$2,0)</f>
        <v>5.6224899598393573E-4</v>
      </c>
      <c r="R52" s="18">
        <v>42</v>
      </c>
      <c r="S52" s="23">
        <f t="shared" si="2"/>
        <v>3.9045069165551087E-6</v>
      </c>
      <c r="T52" s="23">
        <f t="shared" si="3"/>
        <v>3.9045069165551087E-6</v>
      </c>
      <c r="U52" s="1" t="s">
        <v>10</v>
      </c>
    </row>
    <row r="53" spans="1:21" ht="14.1" customHeight="1" x14ac:dyDescent="0.25">
      <c r="B53" t="s">
        <v>73</v>
      </c>
      <c r="C53" s="3" t="s">
        <v>153</v>
      </c>
      <c r="D53" s="1" t="s">
        <v>77</v>
      </c>
      <c r="E53" s="1" t="s">
        <v>77</v>
      </c>
      <c r="F53" s="1" t="s">
        <v>77</v>
      </c>
      <c r="G53" s="1" t="s">
        <v>12</v>
      </c>
      <c r="H53" s="32" t="s">
        <v>80</v>
      </c>
      <c r="I53" t="s">
        <v>81</v>
      </c>
      <c r="J53" s="6" t="s">
        <v>97</v>
      </c>
      <c r="K53" s="1" t="s">
        <v>51</v>
      </c>
      <c r="M53" s="23">
        <v>0</v>
      </c>
      <c r="O53" s="2" t="s">
        <v>154</v>
      </c>
      <c r="Q53" s="20">
        <f>IFERROR(R53/'Base de documentos BI'!$D$2,0)</f>
        <v>4.0160642570281126E-4</v>
      </c>
      <c r="R53" s="18">
        <v>30</v>
      </c>
      <c r="S53" s="23">
        <f t="shared" si="2"/>
        <v>0</v>
      </c>
      <c r="T53" s="23">
        <f t="shared" si="3"/>
        <v>0</v>
      </c>
      <c r="U53" s="1" t="s">
        <v>7</v>
      </c>
    </row>
    <row r="54" spans="1:21" ht="14.1" customHeight="1" x14ac:dyDescent="0.25">
      <c r="B54" t="s">
        <v>73</v>
      </c>
      <c r="C54" s="3" t="s">
        <v>155</v>
      </c>
      <c r="D54" s="1" t="s">
        <v>77</v>
      </c>
      <c r="E54" s="1" t="s">
        <v>77</v>
      </c>
      <c r="F54" s="1" t="s">
        <v>77</v>
      </c>
      <c r="G54" s="1" t="s">
        <v>12</v>
      </c>
      <c r="H54" s="32" t="s">
        <v>80</v>
      </c>
      <c r="I54" t="s">
        <v>81</v>
      </c>
      <c r="J54" s="6" t="s">
        <v>97</v>
      </c>
      <c r="K54" s="1" t="s">
        <v>51</v>
      </c>
      <c r="M54" s="23">
        <v>0</v>
      </c>
      <c r="O54" s="2" t="s">
        <v>156</v>
      </c>
      <c r="Q54" s="20">
        <f>IFERROR(R54/'Base de documentos BI'!$D$2,0)</f>
        <v>2.5435073627844709E-4</v>
      </c>
      <c r="R54" s="18">
        <v>19</v>
      </c>
      <c r="S54" s="23">
        <f t="shared" si="2"/>
        <v>0</v>
      </c>
      <c r="T54" s="23">
        <f t="shared" si="3"/>
        <v>0</v>
      </c>
      <c r="U54" s="1" t="s">
        <v>7</v>
      </c>
    </row>
    <row r="55" spans="1:21" ht="14.1" customHeight="1" x14ac:dyDescent="0.25">
      <c r="B55" t="s">
        <v>88</v>
      </c>
      <c r="C55" s="3" t="s">
        <v>157</v>
      </c>
      <c r="D55" s="1" t="s">
        <v>77</v>
      </c>
      <c r="E55" s="1" t="s">
        <v>77</v>
      </c>
      <c r="F55" s="1" t="s">
        <v>77</v>
      </c>
      <c r="G55" s="1" t="s">
        <v>12</v>
      </c>
      <c r="H55" s="32" t="s">
        <v>80</v>
      </c>
      <c r="I55" t="s">
        <v>81</v>
      </c>
      <c r="J55" s="6" t="s">
        <v>97</v>
      </c>
      <c r="K55" s="1" t="s">
        <v>51</v>
      </c>
      <c r="M55" s="23">
        <v>0</v>
      </c>
      <c r="O55" s="2" t="s">
        <v>79</v>
      </c>
      <c r="P55" s="2" t="s">
        <v>94</v>
      </c>
      <c r="Q55" s="20">
        <f>IFERROR(R55/'Base de documentos BI'!$D$2,0)</f>
        <v>1.2048192771084337E-4</v>
      </c>
      <c r="R55" s="18">
        <v>9</v>
      </c>
      <c r="S55" s="23">
        <f t="shared" si="2"/>
        <v>0</v>
      </c>
      <c r="T55" s="23">
        <f t="shared" si="3"/>
        <v>0</v>
      </c>
      <c r="U55" s="1" t="s">
        <v>7</v>
      </c>
    </row>
    <row r="56" spans="1:21" ht="14.1" customHeight="1" x14ac:dyDescent="0.25">
      <c r="B56" t="s">
        <v>73</v>
      </c>
      <c r="C56" s="3" t="s">
        <v>158</v>
      </c>
      <c r="D56" s="1" t="s">
        <v>77</v>
      </c>
      <c r="E56" s="1" t="s">
        <v>77</v>
      </c>
      <c r="F56" s="1" t="s">
        <v>77</v>
      </c>
      <c r="G56" s="1" t="s">
        <v>12</v>
      </c>
      <c r="H56" s="32" t="s">
        <v>80</v>
      </c>
      <c r="I56" t="s">
        <v>81</v>
      </c>
      <c r="J56" s="6" t="s">
        <v>97</v>
      </c>
      <c r="K56" s="1" t="s">
        <v>51</v>
      </c>
      <c r="M56" s="23">
        <v>0</v>
      </c>
      <c r="O56" s="2" t="s">
        <v>79</v>
      </c>
      <c r="Q56" s="20">
        <f>IFERROR(R56/'Base de documentos BI'!$D$2,0)</f>
        <v>8.032128514056225E-5</v>
      </c>
      <c r="R56" s="18">
        <v>6</v>
      </c>
      <c r="S56" s="23">
        <f t="shared" si="2"/>
        <v>0</v>
      </c>
      <c r="T56" s="23">
        <f t="shared" si="3"/>
        <v>0</v>
      </c>
      <c r="U56" s="1" t="s">
        <v>7</v>
      </c>
    </row>
    <row r="57" spans="1:21" ht="14.1" customHeight="1" x14ac:dyDescent="0.25">
      <c r="B57" t="s">
        <v>73</v>
      </c>
      <c r="C57" s="3" t="s">
        <v>159</v>
      </c>
      <c r="D57" s="1" t="s">
        <v>77</v>
      </c>
      <c r="E57" s="1" t="s">
        <v>77</v>
      </c>
      <c r="F57" s="1" t="s">
        <v>77</v>
      </c>
      <c r="G57" s="1" t="s">
        <v>12</v>
      </c>
      <c r="H57" s="32" t="s">
        <v>80</v>
      </c>
      <c r="I57" t="s">
        <v>81</v>
      </c>
      <c r="J57" s="6" t="s">
        <v>97</v>
      </c>
      <c r="K57" s="1" t="s">
        <v>51</v>
      </c>
      <c r="M57" s="23">
        <v>0</v>
      </c>
      <c r="O57" s="2" t="s">
        <v>156</v>
      </c>
      <c r="Q57" s="20">
        <f>IFERROR(R57/'Base de documentos BI'!$D$2,0)</f>
        <v>2.6773761713520749E-5</v>
      </c>
      <c r="R57" s="18">
        <v>2</v>
      </c>
      <c r="S57" s="23">
        <f t="shared" si="2"/>
        <v>0</v>
      </c>
      <c r="T57" s="23">
        <f t="shared" si="3"/>
        <v>0</v>
      </c>
      <c r="U57" s="1" t="s">
        <v>7</v>
      </c>
    </row>
    <row r="58" spans="1:21" ht="14.1" customHeight="1" x14ac:dyDescent="0.25">
      <c r="B58" t="s">
        <v>88</v>
      </c>
      <c r="C58" s="3" t="s">
        <v>160</v>
      </c>
      <c r="D58" s="1" t="s">
        <v>77</v>
      </c>
      <c r="E58" s="1" t="s">
        <v>77</v>
      </c>
      <c r="F58" s="1" t="s">
        <v>77</v>
      </c>
      <c r="G58" s="1" t="s">
        <v>6</v>
      </c>
      <c r="I58" t="s">
        <v>81</v>
      </c>
      <c r="J58" s="6" t="s">
        <v>97</v>
      </c>
      <c r="K58" s="1" t="s">
        <v>51</v>
      </c>
      <c r="M58" s="23">
        <v>0</v>
      </c>
      <c r="O58" s="2" t="s">
        <v>79</v>
      </c>
      <c r="P58" s="2" t="s">
        <v>94</v>
      </c>
      <c r="Q58" s="20">
        <f>IFERROR(R58/'Base de documentos BI'!$D$2,0)</f>
        <v>1.3386880856760374E-5</v>
      </c>
      <c r="R58" s="18">
        <v>1</v>
      </c>
      <c r="S58" s="23">
        <f t="shared" si="2"/>
        <v>0</v>
      </c>
      <c r="T58" s="23">
        <f t="shared" si="3"/>
        <v>0</v>
      </c>
      <c r="U58" s="1" t="s">
        <v>7</v>
      </c>
    </row>
    <row r="59" spans="1:21" ht="14.1" customHeight="1" x14ac:dyDescent="0.25">
      <c r="B59" t="s">
        <v>73</v>
      </c>
      <c r="C59" s="3" t="s">
        <v>161</v>
      </c>
      <c r="D59" s="1" t="s">
        <v>77</v>
      </c>
      <c r="E59" s="1" t="s">
        <v>77</v>
      </c>
      <c r="F59" s="1" t="s">
        <v>77</v>
      </c>
      <c r="G59" s="1" t="s">
        <v>12</v>
      </c>
      <c r="H59" s="32" t="s">
        <v>80</v>
      </c>
      <c r="I59" t="s">
        <v>81</v>
      </c>
      <c r="J59" s="6" t="s">
        <v>97</v>
      </c>
      <c r="K59" s="1" t="s">
        <v>51</v>
      </c>
      <c r="M59" s="23">
        <v>0</v>
      </c>
      <c r="O59" s="2" t="s">
        <v>156</v>
      </c>
      <c r="Q59" s="20">
        <f>IFERROR(R59/'Base de documentos BI'!$D$2,0)</f>
        <v>1.3386880856760374E-5</v>
      </c>
      <c r="R59" s="18">
        <v>1</v>
      </c>
      <c r="S59" s="23">
        <f t="shared" si="2"/>
        <v>0</v>
      </c>
      <c r="T59" s="23">
        <f t="shared" si="3"/>
        <v>0</v>
      </c>
      <c r="U59" s="1" t="s">
        <v>7</v>
      </c>
    </row>
    <row r="60" spans="1:21" ht="14.1" customHeight="1" x14ac:dyDescent="0.25">
      <c r="B60" t="s">
        <v>88</v>
      </c>
      <c r="C60" t="s">
        <v>162</v>
      </c>
      <c r="D60" s="1" t="s">
        <v>77</v>
      </c>
      <c r="E60" s="1" t="s">
        <v>77</v>
      </c>
      <c r="F60" s="1" t="s">
        <v>77</v>
      </c>
      <c r="G60" s="1" t="s">
        <v>12</v>
      </c>
      <c r="H60" s="32" t="s">
        <v>80</v>
      </c>
      <c r="I60" t="s">
        <v>81</v>
      </c>
      <c r="J60" s="6" t="s">
        <v>97</v>
      </c>
      <c r="K60" s="1" t="s">
        <v>51</v>
      </c>
      <c r="M60" s="23">
        <v>0</v>
      </c>
      <c r="O60" s="2" t="s">
        <v>163</v>
      </c>
      <c r="Q60" s="20">
        <f>IFERROR(R60/'Base de documentos BI'!$D$2,0)</f>
        <v>0</v>
      </c>
      <c r="R60" s="18">
        <v>0</v>
      </c>
      <c r="S60" s="23">
        <f t="shared" si="2"/>
        <v>0</v>
      </c>
      <c r="T60" s="23">
        <f t="shared" si="3"/>
        <v>0</v>
      </c>
      <c r="U60" s="1" t="s">
        <v>91</v>
      </c>
    </row>
    <row r="61" spans="1:21" ht="14.1" customHeight="1" x14ac:dyDescent="0.25">
      <c r="A61" s="2" t="s">
        <v>144</v>
      </c>
      <c r="B61" t="s">
        <v>88</v>
      </c>
      <c r="C61" t="s">
        <v>8</v>
      </c>
      <c r="D61" s="1" t="s">
        <v>51</v>
      </c>
      <c r="E61" s="1" t="s">
        <v>51</v>
      </c>
      <c r="F61" s="1" t="s">
        <v>51</v>
      </c>
      <c r="G61" s="1" t="s">
        <v>6</v>
      </c>
      <c r="H61" s="32" t="s">
        <v>74</v>
      </c>
      <c r="I61" t="s">
        <v>89</v>
      </c>
      <c r="J61" s="6" t="s">
        <v>76</v>
      </c>
      <c r="K61" s="1" t="s">
        <v>77</v>
      </c>
      <c r="L61" s="23">
        <v>0.125</v>
      </c>
      <c r="M61" s="23">
        <v>2.0833333333333332E-2</v>
      </c>
      <c r="N61" s="14" t="s">
        <v>148</v>
      </c>
      <c r="O61" s="2" t="s">
        <v>79</v>
      </c>
      <c r="P61" s="2" t="s">
        <v>94</v>
      </c>
      <c r="Q61" s="20">
        <f>IFERROR(R61/'Base de documentos BI'!$D$2,0)</f>
        <v>0</v>
      </c>
      <c r="R61" s="18">
        <v>0</v>
      </c>
      <c r="U61" s="1" t="s">
        <v>7</v>
      </c>
    </row>
    <row r="62" spans="1:21" ht="14.1" customHeight="1" x14ac:dyDescent="0.25">
      <c r="B62" t="s">
        <v>88</v>
      </c>
      <c r="C62" s="3" t="s">
        <v>164</v>
      </c>
      <c r="D62" s="1" t="s">
        <v>77</v>
      </c>
      <c r="E62" s="1" t="s">
        <v>77</v>
      </c>
      <c r="F62" s="1" t="s">
        <v>77</v>
      </c>
      <c r="G62" s="1" t="s">
        <v>6</v>
      </c>
      <c r="H62" s="32" t="s">
        <v>74</v>
      </c>
      <c r="I62" t="s">
        <v>96</v>
      </c>
      <c r="J62" s="6" t="s">
        <v>97</v>
      </c>
      <c r="K62" s="1" t="s">
        <v>77</v>
      </c>
      <c r="L62" s="23">
        <v>1.0416666666666666E-2</v>
      </c>
      <c r="M62" s="23">
        <v>1.0416666666666666E-2</v>
      </c>
      <c r="N62" s="15"/>
      <c r="O62" s="2" t="s">
        <v>79</v>
      </c>
      <c r="P62" s="2" t="s">
        <v>94</v>
      </c>
      <c r="Q62" s="20">
        <f>IFERROR(R62/'Base de documentos BI'!$D$2,0)</f>
        <v>0</v>
      </c>
      <c r="R62" s="18">
        <v>0</v>
      </c>
      <c r="S62" s="23">
        <f t="shared" ref="S62:S125" si="4">IFERROR(L62*Q62,0)</f>
        <v>0</v>
      </c>
      <c r="T62" s="23">
        <f t="shared" ref="T62:T125" si="5">IFERROR(M62*Q62,0)</f>
        <v>0</v>
      </c>
      <c r="U62" s="1" t="s">
        <v>91</v>
      </c>
    </row>
    <row r="63" spans="1:21" ht="14.1" customHeight="1" x14ac:dyDescent="0.25">
      <c r="B63" t="s">
        <v>88</v>
      </c>
      <c r="C63" s="3" t="s">
        <v>165</v>
      </c>
      <c r="D63" s="1" t="s">
        <v>77</v>
      </c>
      <c r="E63" s="1" t="s">
        <v>77</v>
      </c>
      <c r="F63" s="1" t="s">
        <v>77</v>
      </c>
      <c r="G63" s="1" t="s">
        <v>12</v>
      </c>
      <c r="H63" s="32" t="s">
        <v>80</v>
      </c>
      <c r="I63" t="s">
        <v>96</v>
      </c>
      <c r="J63" s="6" t="s">
        <v>97</v>
      </c>
      <c r="K63" s="1" t="s">
        <v>51</v>
      </c>
      <c r="M63" s="23">
        <v>0</v>
      </c>
      <c r="O63" s="2" t="s">
        <v>166</v>
      </c>
      <c r="P63" s="2" t="s">
        <v>110</v>
      </c>
      <c r="Q63" s="20">
        <f>IFERROR(R63/'Base de documentos BI'!$D$2,0)</f>
        <v>0</v>
      </c>
      <c r="R63" s="18">
        <v>0</v>
      </c>
      <c r="S63" s="23">
        <f t="shared" si="4"/>
        <v>0</v>
      </c>
      <c r="T63" s="23">
        <f t="shared" si="5"/>
        <v>0</v>
      </c>
      <c r="U63" s="1" t="s">
        <v>91</v>
      </c>
    </row>
    <row r="64" spans="1:21" ht="14.1" customHeight="1" x14ac:dyDescent="0.25">
      <c r="B64" t="s">
        <v>73</v>
      </c>
      <c r="C64" s="3" t="s">
        <v>167</v>
      </c>
      <c r="D64" s="1" t="s">
        <v>77</v>
      </c>
      <c r="E64" s="1" t="s">
        <v>77</v>
      </c>
      <c r="F64" s="1" t="s">
        <v>77</v>
      </c>
      <c r="G64" s="1" t="s">
        <v>12</v>
      </c>
      <c r="H64" s="32" t="s">
        <v>80</v>
      </c>
      <c r="I64" t="s">
        <v>89</v>
      </c>
      <c r="J64" s="6" t="s">
        <v>76</v>
      </c>
      <c r="K64" s="1" t="s">
        <v>77</v>
      </c>
      <c r="L64" s="23">
        <v>6.9444444444444441E-3</v>
      </c>
      <c r="M64" s="23">
        <v>6.9444444444444441E-3</v>
      </c>
      <c r="O64" s="2" t="s">
        <v>79</v>
      </c>
      <c r="P64" s="2" t="s">
        <v>94</v>
      </c>
      <c r="Q64" s="20">
        <f>IFERROR(R64/'Base de documentos BI'!$D$2,0)</f>
        <v>0</v>
      </c>
      <c r="R64" s="18">
        <v>0</v>
      </c>
      <c r="S64" s="23">
        <f t="shared" si="4"/>
        <v>0</v>
      </c>
      <c r="T64" s="23">
        <f t="shared" si="5"/>
        <v>0</v>
      </c>
      <c r="U64" s="1" t="s">
        <v>91</v>
      </c>
    </row>
    <row r="65" spans="1:21" ht="14.1" customHeight="1" x14ac:dyDescent="0.25">
      <c r="A65" s="2" t="s">
        <v>168</v>
      </c>
      <c r="B65" t="s">
        <v>73</v>
      </c>
      <c r="C65" s="3" t="s">
        <v>38</v>
      </c>
      <c r="D65" s="1" t="s">
        <v>51</v>
      </c>
      <c r="E65" s="1" t="s">
        <v>51</v>
      </c>
      <c r="F65" s="1" t="s">
        <v>51</v>
      </c>
      <c r="G65" s="1" t="s">
        <v>12</v>
      </c>
      <c r="H65" s="32" t="s">
        <v>80</v>
      </c>
      <c r="I65" t="s">
        <v>81</v>
      </c>
      <c r="J65" s="6" t="s">
        <v>76</v>
      </c>
      <c r="K65" s="1" t="s">
        <v>77</v>
      </c>
      <c r="L65" s="23">
        <v>6.9444444444444441E-3</v>
      </c>
      <c r="M65" s="23">
        <v>5.5555555555555558E-3</v>
      </c>
      <c r="N65" s="15" t="s">
        <v>169</v>
      </c>
      <c r="O65" s="2" t="s">
        <v>170</v>
      </c>
      <c r="P65" s="2" t="s">
        <v>94</v>
      </c>
      <c r="Q65" s="20">
        <f>IFERROR(R65/'Base de documentos BI'!$D$2,0)</f>
        <v>0.57585006693440433</v>
      </c>
      <c r="R65" s="18">
        <v>43016</v>
      </c>
      <c r="S65" s="23">
        <f t="shared" si="4"/>
        <v>3.9989587981555854E-3</v>
      </c>
      <c r="T65" s="23">
        <f t="shared" si="5"/>
        <v>3.1991670385244685E-3</v>
      </c>
      <c r="U65" s="1" t="s">
        <v>7</v>
      </c>
    </row>
    <row r="66" spans="1:21" ht="14.1" customHeight="1" x14ac:dyDescent="0.25">
      <c r="A66" s="2" t="s">
        <v>128</v>
      </c>
      <c r="B66" t="s">
        <v>73</v>
      </c>
      <c r="C66" s="3" t="s">
        <v>171</v>
      </c>
      <c r="D66" s="1" t="s">
        <v>77</v>
      </c>
      <c r="E66" s="1" t="s">
        <v>77</v>
      </c>
      <c r="F66" s="1" t="s">
        <v>77</v>
      </c>
      <c r="G66" s="1" t="s">
        <v>6</v>
      </c>
      <c r="I66" t="s">
        <v>96</v>
      </c>
      <c r="J66" s="6" t="s">
        <v>97</v>
      </c>
      <c r="K66" s="1" t="s">
        <v>77</v>
      </c>
      <c r="L66" s="23">
        <v>6.9444444444444441E-3</v>
      </c>
      <c r="M66" s="23">
        <v>6.9444444444444441E-3</v>
      </c>
      <c r="O66" s="2" t="s">
        <v>79</v>
      </c>
      <c r="P66" s="2" t="s">
        <v>172</v>
      </c>
      <c r="Q66" s="20">
        <f>IFERROR(R66/'Base de documentos BI'!$D$2,0)</f>
        <v>0</v>
      </c>
      <c r="R66" s="18">
        <v>0</v>
      </c>
      <c r="S66" s="23">
        <f t="shared" si="4"/>
        <v>0</v>
      </c>
      <c r="T66" s="23">
        <f t="shared" si="5"/>
        <v>0</v>
      </c>
      <c r="U66" s="1" t="s">
        <v>7</v>
      </c>
    </row>
    <row r="67" spans="1:21" ht="14.1" customHeight="1" x14ac:dyDescent="0.25">
      <c r="A67" s="2" t="s">
        <v>128</v>
      </c>
      <c r="B67" t="s">
        <v>73</v>
      </c>
      <c r="C67" s="3" t="s">
        <v>173</v>
      </c>
      <c r="D67" s="1" t="s">
        <v>77</v>
      </c>
      <c r="E67" s="1" t="s">
        <v>77</v>
      </c>
      <c r="F67" s="1" t="s">
        <v>77</v>
      </c>
      <c r="G67" s="1" t="s">
        <v>12</v>
      </c>
      <c r="H67" s="32" t="s">
        <v>80</v>
      </c>
      <c r="I67" t="s">
        <v>81</v>
      </c>
      <c r="J67" s="6" t="s">
        <v>97</v>
      </c>
      <c r="K67" s="1" t="s">
        <v>51</v>
      </c>
      <c r="L67" s="23">
        <v>6.9444444444444441E-3</v>
      </c>
      <c r="M67" s="23">
        <v>0</v>
      </c>
      <c r="O67" s="2" t="s">
        <v>79</v>
      </c>
      <c r="P67" s="2" t="s">
        <v>174</v>
      </c>
      <c r="Q67" s="20">
        <f>IFERROR(R67/'Base de documentos BI'!$D$2,0)</f>
        <v>0</v>
      </c>
      <c r="R67" s="18">
        <v>0</v>
      </c>
      <c r="S67" s="23">
        <f t="shared" si="4"/>
        <v>0</v>
      </c>
      <c r="T67" s="23">
        <f t="shared" si="5"/>
        <v>0</v>
      </c>
      <c r="U67" s="1" t="s">
        <v>7</v>
      </c>
    </row>
    <row r="68" spans="1:21" ht="14.1" customHeight="1" x14ac:dyDescent="0.25">
      <c r="A68" s="2" t="s">
        <v>128</v>
      </c>
      <c r="B68" t="s">
        <v>73</v>
      </c>
      <c r="C68" s="3" t="s">
        <v>175</v>
      </c>
      <c r="D68" s="1" t="s">
        <v>77</v>
      </c>
      <c r="E68" s="1" t="s">
        <v>77</v>
      </c>
      <c r="F68" s="1" t="s">
        <v>77</v>
      </c>
      <c r="G68" s="1" t="s">
        <v>12</v>
      </c>
      <c r="H68" s="32" t="s">
        <v>80</v>
      </c>
      <c r="I68" t="s">
        <v>96</v>
      </c>
      <c r="J68" s="6" t="s">
        <v>97</v>
      </c>
      <c r="K68" s="1" t="s">
        <v>51</v>
      </c>
      <c r="L68" s="23">
        <v>6.9444444444444441E-3</v>
      </c>
      <c r="M68" s="23">
        <v>0</v>
      </c>
      <c r="O68" s="2" t="s">
        <v>166</v>
      </c>
      <c r="P68" s="2" t="s">
        <v>110</v>
      </c>
      <c r="Q68" s="20">
        <f>IFERROR(R68/'Base de documentos BI'!$D$2,0)</f>
        <v>0</v>
      </c>
      <c r="R68" s="18">
        <v>0</v>
      </c>
      <c r="S68" s="23">
        <f t="shared" si="4"/>
        <v>0</v>
      </c>
      <c r="T68" s="23">
        <f t="shared" si="5"/>
        <v>0</v>
      </c>
      <c r="U68" s="1" t="s">
        <v>7</v>
      </c>
    </row>
    <row r="69" spans="1:21" ht="14.1" customHeight="1" x14ac:dyDescent="0.25">
      <c r="B69" t="s">
        <v>73</v>
      </c>
      <c r="C69" s="3" t="s">
        <v>176</v>
      </c>
      <c r="D69" s="1" t="s">
        <v>77</v>
      </c>
      <c r="E69" s="1" t="s">
        <v>77</v>
      </c>
      <c r="F69" s="1" t="s">
        <v>77</v>
      </c>
      <c r="G69" s="1" t="s">
        <v>6</v>
      </c>
      <c r="H69" s="32" t="s">
        <v>74</v>
      </c>
      <c r="I69" t="s">
        <v>96</v>
      </c>
      <c r="J69" s="6" t="s">
        <v>97</v>
      </c>
      <c r="K69" s="1" t="s">
        <v>51</v>
      </c>
      <c r="L69" s="23">
        <v>6.9444444444444441E-3</v>
      </c>
      <c r="M69" s="23">
        <v>0</v>
      </c>
      <c r="N69" s="6" t="s">
        <v>177</v>
      </c>
      <c r="O69" s="2" t="s">
        <v>79</v>
      </c>
      <c r="P69" s="2" t="s">
        <v>94</v>
      </c>
      <c r="Q69" s="20">
        <f>IFERROR(R69/'Base de documentos BI'!$D$2,0)</f>
        <v>0</v>
      </c>
      <c r="R69" s="18">
        <v>0</v>
      </c>
      <c r="S69" s="23">
        <f t="shared" si="4"/>
        <v>0</v>
      </c>
      <c r="T69" s="23">
        <f t="shared" si="5"/>
        <v>0</v>
      </c>
      <c r="U69" s="1" t="s">
        <v>91</v>
      </c>
    </row>
    <row r="70" spans="1:21" ht="14.1" customHeight="1" x14ac:dyDescent="0.25">
      <c r="B70" t="s">
        <v>73</v>
      </c>
      <c r="C70" s="3" t="s">
        <v>178</v>
      </c>
      <c r="D70" s="1" t="s">
        <v>77</v>
      </c>
      <c r="E70" s="1" t="s">
        <v>77</v>
      </c>
      <c r="F70" s="1" t="s">
        <v>77</v>
      </c>
      <c r="G70" s="1" t="s">
        <v>12</v>
      </c>
      <c r="H70" s="32" t="s">
        <v>80</v>
      </c>
      <c r="J70" s="6" t="s">
        <v>97</v>
      </c>
      <c r="K70" s="1" t="s">
        <v>51</v>
      </c>
      <c r="L70" s="23">
        <v>6.9444444444444441E-3</v>
      </c>
      <c r="M70" s="23">
        <v>0</v>
      </c>
      <c r="O70" s="2" t="s">
        <v>179</v>
      </c>
      <c r="Q70" s="20">
        <f>IFERROR(R70/'Base de documentos BI'!$D$2,0)</f>
        <v>0</v>
      </c>
      <c r="R70" s="18">
        <v>0</v>
      </c>
      <c r="S70" s="23">
        <f t="shared" si="4"/>
        <v>0</v>
      </c>
      <c r="T70" s="23">
        <f t="shared" si="5"/>
        <v>0</v>
      </c>
      <c r="U70" s="1" t="s">
        <v>7</v>
      </c>
    </row>
    <row r="71" spans="1:21" ht="14.1" customHeight="1" x14ac:dyDescent="0.25">
      <c r="A71" s="2" t="s">
        <v>128</v>
      </c>
      <c r="B71" t="s">
        <v>73</v>
      </c>
      <c r="C71" s="3" t="s">
        <v>180</v>
      </c>
      <c r="D71" s="1" t="s">
        <v>77</v>
      </c>
      <c r="E71" s="1" t="s">
        <v>77</v>
      </c>
      <c r="F71" s="1" t="s">
        <v>77</v>
      </c>
      <c r="G71" s="1" t="s">
        <v>6</v>
      </c>
      <c r="H71" s="32" t="s">
        <v>74</v>
      </c>
      <c r="I71" t="s">
        <v>96</v>
      </c>
      <c r="J71" s="6" t="s">
        <v>97</v>
      </c>
      <c r="K71" s="1" t="s">
        <v>77</v>
      </c>
      <c r="L71" s="23">
        <v>6.9444444444444441E-3</v>
      </c>
      <c r="M71" s="23">
        <v>6.9444444444444441E-3</v>
      </c>
      <c r="O71" s="2" t="s">
        <v>181</v>
      </c>
      <c r="P71" s="2" t="s">
        <v>94</v>
      </c>
      <c r="Q71" s="20">
        <f>IFERROR(R71/'Base de documentos BI'!$D$2,0)</f>
        <v>0</v>
      </c>
      <c r="R71" s="18">
        <v>0</v>
      </c>
      <c r="S71" s="23">
        <f t="shared" si="4"/>
        <v>0</v>
      </c>
      <c r="T71" s="23">
        <f t="shared" si="5"/>
        <v>0</v>
      </c>
      <c r="U71" s="1" t="s">
        <v>7</v>
      </c>
    </row>
    <row r="72" spans="1:21" ht="14.1" customHeight="1" x14ac:dyDescent="0.25">
      <c r="B72" t="s">
        <v>88</v>
      </c>
      <c r="C72" s="3" t="s">
        <v>182</v>
      </c>
      <c r="D72" s="1" t="s">
        <v>77</v>
      </c>
      <c r="E72" s="1" t="s">
        <v>77</v>
      </c>
      <c r="F72" s="1" t="s">
        <v>77</v>
      </c>
      <c r="G72" s="1" t="s">
        <v>12</v>
      </c>
      <c r="H72" s="32" t="s">
        <v>80</v>
      </c>
      <c r="I72" t="s">
        <v>75</v>
      </c>
      <c r="J72" s="6" t="s">
        <v>97</v>
      </c>
      <c r="K72" s="1" t="s">
        <v>51</v>
      </c>
      <c r="M72" s="23">
        <v>0</v>
      </c>
      <c r="O72" s="2" t="s">
        <v>79</v>
      </c>
      <c r="Q72" s="20">
        <f>IFERROR(R72/'Base de documentos BI'!$D$2,0)</f>
        <v>0</v>
      </c>
      <c r="R72" s="18">
        <v>0</v>
      </c>
      <c r="S72" s="23">
        <f t="shared" si="4"/>
        <v>0</v>
      </c>
      <c r="T72" s="23">
        <f t="shared" si="5"/>
        <v>0</v>
      </c>
      <c r="U72" s="1" t="s">
        <v>7</v>
      </c>
    </row>
    <row r="73" spans="1:21" ht="14.1" customHeight="1" x14ac:dyDescent="0.25">
      <c r="B73" t="s">
        <v>73</v>
      </c>
      <c r="C73" s="3" t="s">
        <v>183</v>
      </c>
      <c r="D73" s="1" t="s">
        <v>77</v>
      </c>
      <c r="E73" s="1" t="s">
        <v>77</v>
      </c>
      <c r="F73" s="1" t="s">
        <v>77</v>
      </c>
      <c r="G73" s="1" t="s">
        <v>12</v>
      </c>
      <c r="H73" s="32" t="s">
        <v>80</v>
      </c>
      <c r="I73" t="s">
        <v>81</v>
      </c>
      <c r="J73" s="6" t="s">
        <v>97</v>
      </c>
      <c r="K73" s="1" t="s">
        <v>51</v>
      </c>
      <c r="M73" s="23">
        <v>0</v>
      </c>
      <c r="O73" s="2" t="s">
        <v>79</v>
      </c>
      <c r="P73" s="2" t="s">
        <v>94</v>
      </c>
      <c r="Q73" s="20">
        <f>IFERROR(R73/'Base de documentos BI'!$D$2,0)</f>
        <v>0</v>
      </c>
      <c r="R73" s="18">
        <v>0</v>
      </c>
      <c r="S73" s="23">
        <f t="shared" si="4"/>
        <v>0</v>
      </c>
      <c r="T73" s="23">
        <f t="shared" si="5"/>
        <v>0</v>
      </c>
      <c r="U73" s="1" t="s">
        <v>91</v>
      </c>
    </row>
    <row r="74" spans="1:21" ht="14.1" customHeight="1" x14ac:dyDescent="0.25">
      <c r="B74" t="s">
        <v>73</v>
      </c>
      <c r="C74" s="3" t="s">
        <v>184</v>
      </c>
      <c r="D74" s="1" t="s">
        <v>77</v>
      </c>
      <c r="E74" s="1" t="s">
        <v>77</v>
      </c>
      <c r="F74" s="1" t="s">
        <v>77</v>
      </c>
      <c r="G74" s="1" t="s">
        <v>12</v>
      </c>
      <c r="H74" s="32" t="s">
        <v>80</v>
      </c>
      <c r="I74" t="s">
        <v>81</v>
      </c>
      <c r="J74" s="6" t="s">
        <v>97</v>
      </c>
      <c r="K74" s="1" t="s">
        <v>51</v>
      </c>
      <c r="M74" s="23">
        <v>0</v>
      </c>
      <c r="O74" s="2" t="s">
        <v>79</v>
      </c>
      <c r="P74" s="2" t="s">
        <v>94</v>
      </c>
      <c r="Q74" s="20">
        <f>IFERROR(R74/'Base de documentos BI'!$D$2,0)</f>
        <v>0</v>
      </c>
      <c r="R74" s="18">
        <v>0</v>
      </c>
      <c r="S74" s="23">
        <f t="shared" si="4"/>
        <v>0</v>
      </c>
      <c r="T74" s="23">
        <f t="shared" si="5"/>
        <v>0</v>
      </c>
      <c r="U74" s="1" t="s">
        <v>91</v>
      </c>
    </row>
    <row r="75" spans="1:21" ht="14.1" customHeight="1" x14ac:dyDescent="0.25">
      <c r="B75" t="s">
        <v>88</v>
      </c>
      <c r="C75" t="s">
        <v>88</v>
      </c>
      <c r="D75" s="1" t="s">
        <v>77</v>
      </c>
      <c r="E75" s="1" t="s">
        <v>77</v>
      </c>
      <c r="F75" s="1" t="s">
        <v>77</v>
      </c>
      <c r="G75" s="1" t="s">
        <v>12</v>
      </c>
      <c r="H75" s="32" t="s">
        <v>80</v>
      </c>
      <c r="I75" t="s">
        <v>81</v>
      </c>
      <c r="J75" s="6" t="s">
        <v>97</v>
      </c>
      <c r="K75" s="1" t="s">
        <v>77</v>
      </c>
      <c r="L75" s="23">
        <v>6.9444444444444441E-3</v>
      </c>
      <c r="M75" s="23">
        <v>6.9444444444444441E-3</v>
      </c>
      <c r="O75" s="2" t="s">
        <v>79</v>
      </c>
      <c r="P75" s="2" t="s">
        <v>94</v>
      </c>
      <c r="Q75" s="20">
        <f>IFERROR(R75/'Base de documentos BI'!$D$2,0)</f>
        <v>0</v>
      </c>
      <c r="R75" s="18">
        <v>0</v>
      </c>
      <c r="S75" s="23">
        <f t="shared" si="4"/>
        <v>0</v>
      </c>
      <c r="T75" s="23">
        <f t="shared" si="5"/>
        <v>0</v>
      </c>
      <c r="U75" s="1" t="s">
        <v>91</v>
      </c>
    </row>
    <row r="76" spans="1:21" ht="14.1" customHeight="1" x14ac:dyDescent="0.25">
      <c r="B76" t="s">
        <v>88</v>
      </c>
      <c r="C76" s="3" t="s">
        <v>185</v>
      </c>
      <c r="D76" s="1" t="s">
        <v>77</v>
      </c>
      <c r="E76" s="1" t="s">
        <v>77</v>
      </c>
      <c r="F76" s="1" t="s">
        <v>77</v>
      </c>
      <c r="G76" s="1" t="s">
        <v>12</v>
      </c>
      <c r="H76" s="32" t="s">
        <v>80</v>
      </c>
      <c r="I76" t="s">
        <v>96</v>
      </c>
      <c r="J76" s="6" t="s">
        <v>97</v>
      </c>
      <c r="K76" s="1" t="s">
        <v>77</v>
      </c>
      <c r="L76" s="23">
        <v>1.0416666666666666E-2</v>
      </c>
      <c r="M76" s="23">
        <v>1.0416666666666666E-2</v>
      </c>
      <c r="O76" s="2" t="s">
        <v>79</v>
      </c>
      <c r="P76" s="2" t="s">
        <v>94</v>
      </c>
      <c r="Q76" s="20">
        <f>IFERROR(R76/'Base de documentos BI'!$D$2,0)</f>
        <v>0</v>
      </c>
      <c r="R76" s="18">
        <v>0</v>
      </c>
      <c r="S76" s="23">
        <f t="shared" si="4"/>
        <v>0</v>
      </c>
      <c r="T76" s="23">
        <f t="shared" si="5"/>
        <v>0</v>
      </c>
      <c r="U76" s="1" t="s">
        <v>91</v>
      </c>
    </row>
    <row r="77" spans="1:21" ht="14.1" customHeight="1" x14ac:dyDescent="0.25">
      <c r="B77" t="s">
        <v>88</v>
      </c>
      <c r="C77" s="3" t="s">
        <v>186</v>
      </c>
      <c r="D77" s="1" t="s">
        <v>77</v>
      </c>
      <c r="E77" s="1" t="s">
        <v>77</v>
      </c>
      <c r="F77" s="1" t="s">
        <v>77</v>
      </c>
      <c r="G77" s="1" t="s">
        <v>12</v>
      </c>
      <c r="H77" s="32" t="s">
        <v>80</v>
      </c>
      <c r="I77" t="s">
        <v>81</v>
      </c>
      <c r="J77" s="6" t="s">
        <v>97</v>
      </c>
      <c r="K77" s="1" t="s">
        <v>51</v>
      </c>
      <c r="M77" s="23">
        <v>0</v>
      </c>
      <c r="O77" s="2" t="s">
        <v>79</v>
      </c>
      <c r="P77" s="2" t="s">
        <v>94</v>
      </c>
      <c r="Q77" s="20">
        <f>IFERROR(R77/'Base de documentos BI'!$D$2,0)</f>
        <v>0</v>
      </c>
      <c r="R77" s="18">
        <v>0</v>
      </c>
      <c r="S77" s="23">
        <f t="shared" si="4"/>
        <v>0</v>
      </c>
      <c r="T77" s="23">
        <f t="shared" si="5"/>
        <v>0</v>
      </c>
      <c r="U77" s="1" t="s">
        <v>91</v>
      </c>
    </row>
    <row r="78" spans="1:21" ht="14.1" customHeight="1" x14ac:dyDescent="0.25">
      <c r="B78" t="s">
        <v>73</v>
      </c>
      <c r="C78" s="3" t="s">
        <v>187</v>
      </c>
      <c r="D78" s="1" t="s">
        <v>77</v>
      </c>
      <c r="E78" s="1" t="s">
        <v>77</v>
      </c>
      <c r="F78" s="1" t="s">
        <v>77</v>
      </c>
      <c r="G78" s="1" t="s">
        <v>12</v>
      </c>
      <c r="H78" s="32" t="s">
        <v>80</v>
      </c>
      <c r="I78" t="s">
        <v>75</v>
      </c>
      <c r="J78" s="6" t="s">
        <v>97</v>
      </c>
      <c r="K78" s="1" t="s">
        <v>51</v>
      </c>
      <c r="M78" s="23">
        <v>0</v>
      </c>
      <c r="O78" s="2" t="s">
        <v>79</v>
      </c>
      <c r="P78" s="2" t="s">
        <v>94</v>
      </c>
      <c r="Q78" s="20">
        <f>IFERROR(R78/'Base de documentos BI'!$D$2,0)</f>
        <v>0</v>
      </c>
      <c r="R78" s="18">
        <v>0</v>
      </c>
      <c r="S78" s="23">
        <f t="shared" si="4"/>
        <v>0</v>
      </c>
      <c r="T78" s="23">
        <f t="shared" si="5"/>
        <v>0</v>
      </c>
      <c r="U78" s="1" t="s">
        <v>91</v>
      </c>
    </row>
    <row r="79" spans="1:21" ht="14.1" customHeight="1" x14ac:dyDescent="0.25">
      <c r="B79" t="s">
        <v>88</v>
      </c>
      <c r="C79" s="29" t="s">
        <v>188</v>
      </c>
      <c r="D79" s="1" t="s">
        <v>51</v>
      </c>
      <c r="E79" s="1" t="s">
        <v>77</v>
      </c>
      <c r="F79" s="1" t="s">
        <v>51</v>
      </c>
      <c r="G79" s="1" t="s">
        <v>12</v>
      </c>
      <c r="H79" s="32" t="s">
        <v>80</v>
      </c>
      <c r="I79" t="s">
        <v>81</v>
      </c>
      <c r="J79" s="6" t="s">
        <v>76</v>
      </c>
      <c r="K79" s="1" t="s">
        <v>51</v>
      </c>
      <c r="L79" s="23">
        <v>6.9444444444444441E-3</v>
      </c>
      <c r="M79" s="23">
        <v>0</v>
      </c>
      <c r="O79" s="2" t="s">
        <v>189</v>
      </c>
      <c r="Q79" s="20">
        <f>IFERROR(R79/'Base de documentos BI'!$D$2,0)</f>
        <v>0</v>
      </c>
      <c r="R79" s="18">
        <v>0</v>
      </c>
      <c r="S79" s="23">
        <f t="shared" si="4"/>
        <v>0</v>
      </c>
      <c r="T79" s="23">
        <f t="shared" si="5"/>
        <v>0</v>
      </c>
      <c r="U79" s="1" t="s">
        <v>91</v>
      </c>
    </row>
    <row r="80" spans="1:21" ht="14.1" customHeight="1" x14ac:dyDescent="0.25">
      <c r="A80" s="2" t="s">
        <v>168</v>
      </c>
      <c r="B80" t="s">
        <v>73</v>
      </c>
      <c r="C80" s="3" t="s">
        <v>39</v>
      </c>
      <c r="D80" s="1" t="s">
        <v>51</v>
      </c>
      <c r="E80" s="1" t="s">
        <v>51</v>
      </c>
      <c r="F80" s="1" t="s">
        <v>51</v>
      </c>
      <c r="G80" s="1" t="s">
        <v>12</v>
      </c>
      <c r="H80" s="32" t="s">
        <v>80</v>
      </c>
      <c r="I80" t="s">
        <v>81</v>
      </c>
      <c r="J80" s="6" t="s">
        <v>76</v>
      </c>
      <c r="K80" s="1" t="s">
        <v>77</v>
      </c>
      <c r="L80" s="23">
        <v>6.9444444444444441E-3</v>
      </c>
      <c r="M80" s="23">
        <v>5.5555555555555558E-3</v>
      </c>
      <c r="N80" s="15" t="s">
        <v>190</v>
      </c>
      <c r="O80" s="2" t="s">
        <v>170</v>
      </c>
      <c r="P80" s="2" t="s">
        <v>94</v>
      </c>
      <c r="Q80" s="20">
        <f>IFERROR(R80/'Base de documentos BI'!$D$2,0)</f>
        <v>0.46574297188755021</v>
      </c>
      <c r="R80" s="18">
        <v>34791</v>
      </c>
      <c r="S80" s="23">
        <f t="shared" si="4"/>
        <v>3.2343261936635427E-3</v>
      </c>
      <c r="T80" s="23">
        <f t="shared" si="5"/>
        <v>2.5874609549308347E-3</v>
      </c>
      <c r="U80" s="1" t="s">
        <v>7</v>
      </c>
    </row>
    <row r="81" spans="1:21" ht="14.1" customHeight="1" x14ac:dyDescent="0.25">
      <c r="B81" t="s">
        <v>73</v>
      </c>
      <c r="C81" s="3" t="s">
        <v>191</v>
      </c>
      <c r="D81" s="1" t="s">
        <v>77</v>
      </c>
      <c r="E81" s="1" t="s">
        <v>77</v>
      </c>
      <c r="F81" s="1" t="s">
        <v>77</v>
      </c>
      <c r="G81" s="1" t="s">
        <v>12</v>
      </c>
      <c r="H81" s="32" t="s">
        <v>80</v>
      </c>
      <c r="I81" t="s">
        <v>81</v>
      </c>
      <c r="J81" s="6" t="s">
        <v>97</v>
      </c>
      <c r="K81" s="1" t="s">
        <v>51</v>
      </c>
      <c r="M81" s="23">
        <v>0</v>
      </c>
      <c r="O81" s="2" t="s">
        <v>79</v>
      </c>
      <c r="P81" s="2" t="s">
        <v>94</v>
      </c>
      <c r="Q81" s="20">
        <f>IFERROR(R81/'Base de documentos BI'!$D$2,0)</f>
        <v>0</v>
      </c>
      <c r="R81" s="18">
        <v>0</v>
      </c>
      <c r="S81" s="23">
        <f t="shared" si="4"/>
        <v>0</v>
      </c>
      <c r="T81" s="23">
        <f t="shared" si="5"/>
        <v>0</v>
      </c>
      <c r="U81" s="1" t="s">
        <v>91</v>
      </c>
    </row>
    <row r="82" spans="1:21" ht="14.1" customHeight="1" x14ac:dyDescent="0.25">
      <c r="B82" t="s">
        <v>88</v>
      </c>
      <c r="C82" t="s">
        <v>192</v>
      </c>
      <c r="D82" s="1" t="s">
        <v>77</v>
      </c>
      <c r="E82" s="1" t="s">
        <v>77</v>
      </c>
      <c r="F82" s="1" t="s">
        <v>77</v>
      </c>
      <c r="G82" s="1" t="s">
        <v>12</v>
      </c>
      <c r="H82" s="32" t="s">
        <v>80</v>
      </c>
      <c r="I82" t="s">
        <v>81</v>
      </c>
      <c r="J82" s="6" t="s">
        <v>97</v>
      </c>
      <c r="K82" s="1" t="s">
        <v>51</v>
      </c>
      <c r="M82" s="23">
        <v>0</v>
      </c>
      <c r="O82" s="2" t="s">
        <v>79</v>
      </c>
      <c r="P82" s="2" t="s">
        <v>94</v>
      </c>
      <c r="Q82" s="20">
        <f>IFERROR(R82/'Base de documentos BI'!$D$2,0)</f>
        <v>0</v>
      </c>
      <c r="R82" s="18">
        <v>0</v>
      </c>
      <c r="S82" s="23">
        <f t="shared" si="4"/>
        <v>0</v>
      </c>
      <c r="T82" s="23">
        <f t="shared" si="5"/>
        <v>0</v>
      </c>
      <c r="U82" s="1" t="s">
        <v>91</v>
      </c>
    </row>
    <row r="83" spans="1:21" ht="14.1" customHeight="1" x14ac:dyDescent="0.25">
      <c r="B83" t="s">
        <v>73</v>
      </c>
      <c r="C83" s="3" t="s">
        <v>193</v>
      </c>
      <c r="D83" s="1" t="s">
        <v>77</v>
      </c>
      <c r="E83" s="1" t="s">
        <v>77</v>
      </c>
      <c r="F83" s="1" t="s">
        <v>77</v>
      </c>
      <c r="G83" s="1" t="s">
        <v>6</v>
      </c>
      <c r="I83" t="s">
        <v>96</v>
      </c>
      <c r="J83" s="6" t="s">
        <v>97</v>
      </c>
      <c r="K83" s="1" t="s">
        <v>51</v>
      </c>
      <c r="M83" s="23">
        <v>0</v>
      </c>
      <c r="O83" s="2" t="s">
        <v>194</v>
      </c>
      <c r="P83" s="2" t="s">
        <v>94</v>
      </c>
      <c r="Q83" s="20">
        <f>IFERROR(R83/'Base de documentos BI'!$D$2,0)</f>
        <v>0</v>
      </c>
      <c r="R83" s="18">
        <v>0</v>
      </c>
      <c r="S83" s="23">
        <f t="shared" si="4"/>
        <v>0</v>
      </c>
      <c r="T83" s="23">
        <f t="shared" si="5"/>
        <v>0</v>
      </c>
      <c r="U83" s="1" t="s">
        <v>7</v>
      </c>
    </row>
    <row r="84" spans="1:21" ht="14.1" customHeight="1" x14ac:dyDescent="0.25">
      <c r="B84" t="s">
        <v>88</v>
      </c>
      <c r="C84" s="3" t="s">
        <v>195</v>
      </c>
      <c r="D84" s="1" t="s">
        <v>77</v>
      </c>
      <c r="E84" s="1" t="s">
        <v>77</v>
      </c>
      <c r="F84" s="1" t="s">
        <v>77</v>
      </c>
      <c r="G84" s="1" t="s">
        <v>12</v>
      </c>
      <c r="H84" s="32" t="s">
        <v>80</v>
      </c>
      <c r="I84" t="s">
        <v>96</v>
      </c>
      <c r="J84" s="6" t="s">
        <v>97</v>
      </c>
      <c r="K84" s="1" t="s">
        <v>51</v>
      </c>
      <c r="M84" s="23">
        <v>0</v>
      </c>
      <c r="O84" s="2" t="s">
        <v>79</v>
      </c>
      <c r="P84" s="2" t="s">
        <v>94</v>
      </c>
      <c r="Q84" s="20">
        <f>IFERROR(R84/'Base de documentos BI'!$D$2,0)</f>
        <v>0</v>
      </c>
      <c r="R84" s="18">
        <v>0</v>
      </c>
      <c r="S84" s="23">
        <f t="shared" si="4"/>
        <v>0</v>
      </c>
      <c r="T84" s="23">
        <f t="shared" si="5"/>
        <v>0</v>
      </c>
      <c r="U84" s="1" t="s">
        <v>91</v>
      </c>
    </row>
    <row r="85" spans="1:21" ht="14.1" customHeight="1" x14ac:dyDescent="0.25">
      <c r="B85" t="s">
        <v>88</v>
      </c>
      <c r="C85" t="s">
        <v>196</v>
      </c>
      <c r="D85" s="1" t="s">
        <v>77</v>
      </c>
      <c r="E85" s="1" t="s">
        <v>77</v>
      </c>
      <c r="F85" s="1" t="s">
        <v>77</v>
      </c>
      <c r="G85" s="1" t="s">
        <v>12</v>
      </c>
      <c r="H85" s="32" t="s">
        <v>80</v>
      </c>
      <c r="I85" t="s">
        <v>81</v>
      </c>
      <c r="J85" s="6" t="s">
        <v>97</v>
      </c>
      <c r="K85" s="1" t="s">
        <v>77</v>
      </c>
      <c r="L85" s="23">
        <v>1.0416666666666666E-2</v>
      </c>
      <c r="M85" s="23">
        <v>1.0416666666666666E-2</v>
      </c>
      <c r="O85" s="2" t="s">
        <v>79</v>
      </c>
      <c r="P85" s="2" t="s">
        <v>94</v>
      </c>
      <c r="Q85" s="20">
        <f>IFERROR(R85/'Base de documentos BI'!$D$2,0)</f>
        <v>0</v>
      </c>
      <c r="R85" s="18">
        <v>0</v>
      </c>
      <c r="S85" s="23">
        <f t="shared" si="4"/>
        <v>0</v>
      </c>
      <c r="T85" s="23">
        <f t="shared" si="5"/>
        <v>0</v>
      </c>
      <c r="U85" s="1" t="s">
        <v>91</v>
      </c>
    </row>
    <row r="86" spans="1:21" ht="14.1" customHeight="1" x14ac:dyDescent="0.25">
      <c r="B86" t="s">
        <v>73</v>
      </c>
      <c r="C86" s="3" t="s">
        <v>197</v>
      </c>
      <c r="D86" s="1" t="s">
        <v>77</v>
      </c>
      <c r="E86" s="1" t="s">
        <v>77</v>
      </c>
      <c r="F86" s="1" t="s">
        <v>77</v>
      </c>
      <c r="G86" s="1" t="s">
        <v>6</v>
      </c>
      <c r="I86" t="s">
        <v>96</v>
      </c>
      <c r="J86" s="6" t="s">
        <v>97</v>
      </c>
      <c r="K86" s="1" t="s">
        <v>51</v>
      </c>
      <c r="M86" s="23">
        <v>0</v>
      </c>
      <c r="N86" s="6" t="s">
        <v>198</v>
      </c>
      <c r="O86" s="2" t="s">
        <v>79</v>
      </c>
      <c r="P86" s="2" t="s">
        <v>94</v>
      </c>
      <c r="Q86" s="20">
        <f>IFERROR(R86/'Base de documentos BI'!$D$2,0)</f>
        <v>0</v>
      </c>
      <c r="R86" s="18">
        <v>0</v>
      </c>
      <c r="S86" s="23">
        <f t="shared" si="4"/>
        <v>0</v>
      </c>
      <c r="T86" s="23">
        <f t="shared" si="5"/>
        <v>0</v>
      </c>
      <c r="U86" s="1" t="s">
        <v>7</v>
      </c>
    </row>
    <row r="87" spans="1:21" ht="14.1" customHeight="1" x14ac:dyDescent="0.25">
      <c r="B87" t="s">
        <v>73</v>
      </c>
      <c r="C87" s="3" t="s">
        <v>199</v>
      </c>
      <c r="D87" s="1" t="s">
        <v>77</v>
      </c>
      <c r="E87" s="1" t="s">
        <v>77</v>
      </c>
      <c r="F87" s="1" t="s">
        <v>77</v>
      </c>
      <c r="G87" s="1" t="s">
        <v>6</v>
      </c>
      <c r="H87" s="32" t="s">
        <v>74</v>
      </c>
      <c r="I87" t="s">
        <v>96</v>
      </c>
      <c r="J87" s="6" t="s">
        <v>97</v>
      </c>
      <c r="K87" s="1" t="s">
        <v>51</v>
      </c>
      <c r="M87" s="23">
        <v>0</v>
      </c>
      <c r="O87" s="2" t="s">
        <v>79</v>
      </c>
      <c r="P87" s="2" t="s">
        <v>94</v>
      </c>
      <c r="Q87" s="20">
        <f>IFERROR(R87/'Base de documentos BI'!$D$2,0)</f>
        <v>0</v>
      </c>
      <c r="R87" s="18">
        <v>0</v>
      </c>
      <c r="S87" s="23">
        <f t="shared" si="4"/>
        <v>0</v>
      </c>
      <c r="T87" s="23">
        <f t="shared" si="5"/>
        <v>0</v>
      </c>
      <c r="U87" s="1" t="s">
        <v>7</v>
      </c>
    </row>
    <row r="88" spans="1:21" ht="14.1" customHeight="1" x14ac:dyDescent="0.25">
      <c r="B88" t="s">
        <v>73</v>
      </c>
      <c r="C88" s="3" t="s">
        <v>200</v>
      </c>
      <c r="D88" s="1" t="s">
        <v>77</v>
      </c>
      <c r="E88" s="1" t="s">
        <v>77</v>
      </c>
      <c r="F88" s="1" t="s">
        <v>77</v>
      </c>
      <c r="G88" s="1" t="s">
        <v>6</v>
      </c>
      <c r="I88" t="s">
        <v>96</v>
      </c>
      <c r="J88" s="6" t="s">
        <v>97</v>
      </c>
      <c r="K88" s="1" t="s">
        <v>77</v>
      </c>
      <c r="L88" s="23">
        <v>6.9444444444444441E-3</v>
      </c>
      <c r="M88" s="23">
        <v>6.9444444444444441E-3</v>
      </c>
      <c r="N88" s="6" t="s">
        <v>201</v>
      </c>
      <c r="O88" s="2" t="s">
        <v>79</v>
      </c>
      <c r="P88" s="2" t="s">
        <v>94</v>
      </c>
      <c r="Q88" s="20">
        <f>IFERROR(R88/'Base de documentos BI'!$D$2,0)</f>
        <v>0</v>
      </c>
      <c r="R88" s="18">
        <v>0</v>
      </c>
      <c r="S88" s="23">
        <f t="shared" si="4"/>
        <v>0</v>
      </c>
      <c r="T88" s="23">
        <f t="shared" si="5"/>
        <v>0</v>
      </c>
      <c r="U88" s="1" t="s">
        <v>91</v>
      </c>
    </row>
    <row r="89" spans="1:21" ht="14.1" customHeight="1" x14ac:dyDescent="0.25">
      <c r="A89" s="2" t="s">
        <v>168</v>
      </c>
      <c r="B89" t="s">
        <v>73</v>
      </c>
      <c r="C89" s="3" t="s">
        <v>40</v>
      </c>
      <c r="D89" s="1" t="s">
        <v>51</v>
      </c>
      <c r="E89" s="1" t="s">
        <v>51</v>
      </c>
      <c r="F89" s="1" t="s">
        <v>51</v>
      </c>
      <c r="G89" s="1" t="s">
        <v>12</v>
      </c>
      <c r="H89" s="32" t="s">
        <v>80</v>
      </c>
      <c r="I89" t="s">
        <v>81</v>
      </c>
      <c r="J89" s="6" t="s">
        <v>76</v>
      </c>
      <c r="K89" s="1" t="s">
        <v>77</v>
      </c>
      <c r="L89" s="23">
        <v>6.9444444444444441E-3</v>
      </c>
      <c r="M89" s="23">
        <v>5.5555555555555558E-3</v>
      </c>
      <c r="N89" s="15" t="s">
        <v>202</v>
      </c>
      <c r="O89" s="2" t="s">
        <v>170</v>
      </c>
      <c r="P89" s="2" t="s">
        <v>94</v>
      </c>
      <c r="Q89" s="20">
        <f>IFERROR(R89/'Base de documentos BI'!$D$2,0)</f>
        <v>0.17705488621151272</v>
      </c>
      <c r="R89" s="18">
        <v>13226</v>
      </c>
      <c r="S89" s="23">
        <f t="shared" si="4"/>
        <v>1.2295478209132828E-3</v>
      </c>
      <c r="T89" s="23">
        <f t="shared" si="5"/>
        <v>9.8363825673062634E-4</v>
      </c>
      <c r="U89" s="1" t="s">
        <v>7</v>
      </c>
    </row>
    <row r="90" spans="1:21" ht="14.1" customHeight="1" x14ac:dyDescent="0.25">
      <c r="B90" t="s">
        <v>73</v>
      </c>
      <c r="C90" s="3" t="s">
        <v>203</v>
      </c>
      <c r="D90" s="1" t="s">
        <v>77</v>
      </c>
      <c r="E90" s="1" t="s">
        <v>77</v>
      </c>
      <c r="F90" s="1" t="s">
        <v>77</v>
      </c>
      <c r="G90" s="1" t="s">
        <v>12</v>
      </c>
      <c r="H90" s="32" t="s">
        <v>80</v>
      </c>
      <c r="I90" t="s">
        <v>96</v>
      </c>
      <c r="J90" s="6" t="s">
        <v>97</v>
      </c>
      <c r="K90" s="1" t="s">
        <v>51</v>
      </c>
      <c r="M90" s="23">
        <v>0</v>
      </c>
      <c r="O90" s="2" t="s">
        <v>79</v>
      </c>
      <c r="P90" s="2" t="s">
        <v>94</v>
      </c>
      <c r="Q90" s="20">
        <f>IFERROR(R90/'Base de documentos BI'!$D$2,0)</f>
        <v>0</v>
      </c>
      <c r="R90" s="18">
        <v>0</v>
      </c>
      <c r="S90" s="23">
        <f t="shared" si="4"/>
        <v>0</v>
      </c>
      <c r="T90" s="23">
        <f t="shared" si="5"/>
        <v>0</v>
      </c>
      <c r="U90" s="1" t="s">
        <v>7</v>
      </c>
    </row>
    <row r="91" spans="1:21" ht="14.1" customHeight="1" x14ac:dyDescent="0.25">
      <c r="B91" t="s">
        <v>73</v>
      </c>
      <c r="C91" s="3" t="s">
        <v>204</v>
      </c>
      <c r="D91" s="1" t="s">
        <v>77</v>
      </c>
      <c r="E91" s="1" t="s">
        <v>77</v>
      </c>
      <c r="F91" s="1" t="s">
        <v>77</v>
      </c>
      <c r="G91" s="1" t="s">
        <v>12</v>
      </c>
      <c r="H91" s="32" t="s">
        <v>80</v>
      </c>
      <c r="I91" t="s">
        <v>96</v>
      </c>
      <c r="J91" s="6" t="s">
        <v>97</v>
      </c>
      <c r="K91" s="1" t="s">
        <v>51</v>
      </c>
      <c r="M91" s="23">
        <v>0</v>
      </c>
      <c r="O91" s="2" t="s">
        <v>79</v>
      </c>
      <c r="P91" s="2" t="s">
        <v>94</v>
      </c>
      <c r="Q91" s="20">
        <f>IFERROR(R91/'Base de documentos BI'!$D$2,0)</f>
        <v>0</v>
      </c>
      <c r="R91" s="18">
        <v>0</v>
      </c>
      <c r="S91" s="23">
        <f t="shared" si="4"/>
        <v>0</v>
      </c>
      <c r="T91" s="23">
        <f t="shared" si="5"/>
        <v>0</v>
      </c>
      <c r="U91" s="1" t="s">
        <v>7</v>
      </c>
    </row>
    <row r="92" spans="1:21" ht="14.1" customHeight="1" x14ac:dyDescent="0.25">
      <c r="B92" t="s">
        <v>88</v>
      </c>
      <c r="C92" s="3" t="s">
        <v>205</v>
      </c>
      <c r="D92" s="1" t="s">
        <v>77</v>
      </c>
      <c r="E92" s="1" t="s">
        <v>77</v>
      </c>
      <c r="F92" s="1" t="s">
        <v>77</v>
      </c>
      <c r="G92" s="1" t="s">
        <v>12</v>
      </c>
      <c r="H92" s="32" t="s">
        <v>80</v>
      </c>
      <c r="I92" t="s">
        <v>81</v>
      </c>
      <c r="J92" s="6" t="s">
        <v>97</v>
      </c>
      <c r="K92" s="1" t="s">
        <v>51</v>
      </c>
      <c r="M92" s="23">
        <v>0</v>
      </c>
      <c r="O92" s="2" t="s">
        <v>79</v>
      </c>
      <c r="P92" s="2" t="s">
        <v>94</v>
      </c>
      <c r="Q92" s="20">
        <f>IFERROR(R92/'Base de documentos BI'!$D$2,0)</f>
        <v>0</v>
      </c>
      <c r="R92" s="18">
        <v>0</v>
      </c>
      <c r="S92" s="23">
        <f t="shared" si="4"/>
        <v>0</v>
      </c>
      <c r="T92" s="23">
        <f t="shared" si="5"/>
        <v>0</v>
      </c>
      <c r="U92" s="1" t="s">
        <v>91</v>
      </c>
    </row>
    <row r="93" spans="1:21" ht="14.1" customHeight="1" x14ac:dyDescent="0.25">
      <c r="B93" t="s">
        <v>88</v>
      </c>
      <c r="C93" t="s">
        <v>206</v>
      </c>
      <c r="D93" s="1" t="s">
        <v>77</v>
      </c>
      <c r="E93" s="1" t="s">
        <v>77</v>
      </c>
      <c r="F93" s="1" t="s">
        <v>77</v>
      </c>
      <c r="G93" s="1" t="s">
        <v>12</v>
      </c>
      <c r="H93" s="32" t="s">
        <v>80</v>
      </c>
      <c r="I93" t="s">
        <v>81</v>
      </c>
      <c r="J93" s="6" t="s">
        <v>97</v>
      </c>
      <c r="K93" s="1" t="s">
        <v>51</v>
      </c>
      <c r="M93" s="23">
        <v>0</v>
      </c>
      <c r="O93" s="2" t="s">
        <v>79</v>
      </c>
      <c r="P93" s="2" t="s">
        <v>94</v>
      </c>
      <c r="Q93" s="20">
        <f>IFERROR(R93/'Base de documentos BI'!$D$2,0)</f>
        <v>0</v>
      </c>
      <c r="R93" s="18">
        <v>0</v>
      </c>
      <c r="S93" s="23">
        <f t="shared" si="4"/>
        <v>0</v>
      </c>
      <c r="T93" s="23">
        <f t="shared" si="5"/>
        <v>0</v>
      </c>
      <c r="U93" s="1" t="s">
        <v>91</v>
      </c>
    </row>
    <row r="94" spans="1:21" ht="14.1" customHeight="1" x14ac:dyDescent="0.25">
      <c r="B94" t="s">
        <v>88</v>
      </c>
      <c r="C94" t="s">
        <v>207</v>
      </c>
      <c r="D94" s="1" t="s">
        <v>77</v>
      </c>
      <c r="E94" s="1" t="s">
        <v>77</v>
      </c>
      <c r="F94" s="1" t="s">
        <v>77</v>
      </c>
      <c r="G94" s="1" t="s">
        <v>12</v>
      </c>
      <c r="H94" s="32" t="s">
        <v>80</v>
      </c>
      <c r="I94" t="s">
        <v>81</v>
      </c>
      <c r="J94" s="6" t="s">
        <v>97</v>
      </c>
      <c r="K94" s="1" t="s">
        <v>51</v>
      </c>
      <c r="M94" s="23">
        <v>0</v>
      </c>
      <c r="O94" s="2" t="s">
        <v>79</v>
      </c>
      <c r="P94" s="2" t="s">
        <v>94</v>
      </c>
      <c r="Q94" s="20">
        <f>IFERROR(R94/'Base de documentos BI'!$D$2,0)</f>
        <v>0</v>
      </c>
      <c r="R94" s="18">
        <v>0</v>
      </c>
      <c r="S94" s="23">
        <f t="shared" si="4"/>
        <v>0</v>
      </c>
      <c r="T94" s="23">
        <f t="shared" si="5"/>
        <v>0</v>
      </c>
      <c r="U94" s="1" t="s">
        <v>91</v>
      </c>
    </row>
    <row r="95" spans="1:21" ht="14.1" customHeight="1" x14ac:dyDescent="0.25">
      <c r="A95" s="2" t="s">
        <v>168</v>
      </c>
      <c r="B95" t="s">
        <v>73</v>
      </c>
      <c r="C95" s="3" t="s">
        <v>41</v>
      </c>
      <c r="D95" s="1" t="s">
        <v>51</v>
      </c>
      <c r="E95" s="1" t="s">
        <v>51</v>
      </c>
      <c r="F95" s="1" t="s">
        <v>51</v>
      </c>
      <c r="G95" s="1" t="s">
        <v>12</v>
      </c>
      <c r="H95" s="32" t="s">
        <v>80</v>
      </c>
      <c r="I95" t="s">
        <v>81</v>
      </c>
      <c r="J95" s="6" t="s">
        <v>76</v>
      </c>
      <c r="K95" s="1" t="s">
        <v>77</v>
      </c>
      <c r="L95" s="23">
        <v>6.9444444444444441E-3</v>
      </c>
      <c r="M95" s="23">
        <v>5.5555555555555558E-3</v>
      </c>
      <c r="N95" s="15" t="s">
        <v>169</v>
      </c>
      <c r="O95" s="2" t="s">
        <v>170</v>
      </c>
      <c r="P95" s="2" t="s">
        <v>94</v>
      </c>
      <c r="Q95" s="20">
        <f>IFERROR(R95/'Base de documentos BI'!$D$2,0)</f>
        <v>0.53167336010709509</v>
      </c>
      <c r="R95" s="18">
        <v>39716</v>
      </c>
      <c r="S95" s="23">
        <f t="shared" si="4"/>
        <v>3.6921761118548268E-3</v>
      </c>
      <c r="T95" s="23">
        <f t="shared" si="5"/>
        <v>2.9537408894838618E-3</v>
      </c>
      <c r="U95" s="1" t="s">
        <v>7</v>
      </c>
    </row>
    <row r="96" spans="1:21" ht="14.1" customHeight="1" x14ac:dyDescent="0.25">
      <c r="A96" s="2" t="s">
        <v>168</v>
      </c>
      <c r="B96" t="s">
        <v>73</v>
      </c>
      <c r="C96" s="3" t="s">
        <v>42</v>
      </c>
      <c r="D96" s="1" t="s">
        <v>51</v>
      </c>
      <c r="E96" s="1" t="s">
        <v>51</v>
      </c>
      <c r="F96" s="1" t="s">
        <v>51</v>
      </c>
      <c r="G96" s="1" t="s">
        <v>12</v>
      </c>
      <c r="H96" s="32" t="s">
        <v>80</v>
      </c>
      <c r="I96" t="s">
        <v>81</v>
      </c>
      <c r="J96" s="6" t="s">
        <v>76</v>
      </c>
      <c r="K96" s="1" t="s">
        <v>77</v>
      </c>
      <c r="L96" s="23">
        <v>6.9444444444444441E-3</v>
      </c>
      <c r="M96" s="23">
        <v>5.5555555555555558E-3</v>
      </c>
      <c r="N96" s="15" t="s">
        <v>169</v>
      </c>
      <c r="O96" s="2" t="s">
        <v>170</v>
      </c>
      <c r="P96" s="2" t="s">
        <v>94</v>
      </c>
      <c r="Q96" s="20">
        <f>IFERROR(R96/'Base de documentos BI'!$D$2,0)</f>
        <v>0.39263721552878178</v>
      </c>
      <c r="R96" s="18">
        <v>29330</v>
      </c>
      <c r="S96" s="23">
        <f t="shared" si="4"/>
        <v>2.7266473300609846E-3</v>
      </c>
      <c r="T96" s="23">
        <f t="shared" si="5"/>
        <v>2.1813178640487877E-3</v>
      </c>
      <c r="U96" s="1" t="s">
        <v>7</v>
      </c>
    </row>
    <row r="97" spans="1:21" ht="14.1" customHeight="1" x14ac:dyDescent="0.25">
      <c r="A97" s="2" t="s">
        <v>168</v>
      </c>
      <c r="B97" t="s">
        <v>73</v>
      </c>
      <c r="C97" s="3" t="s">
        <v>43</v>
      </c>
      <c r="D97" s="1" t="s">
        <v>51</v>
      </c>
      <c r="E97" s="1" t="s">
        <v>51</v>
      </c>
      <c r="F97" s="1" t="s">
        <v>51</v>
      </c>
      <c r="G97" s="1" t="s">
        <v>12</v>
      </c>
      <c r="H97" s="32" t="s">
        <v>80</v>
      </c>
      <c r="I97" t="s">
        <v>81</v>
      </c>
      <c r="J97" s="6" t="s">
        <v>76</v>
      </c>
      <c r="K97" s="1" t="s">
        <v>77</v>
      </c>
      <c r="L97" s="23">
        <v>6.9444444444444441E-3</v>
      </c>
      <c r="M97" s="23">
        <v>5.5555555555555558E-3</v>
      </c>
      <c r="N97" s="15" t="s">
        <v>169</v>
      </c>
      <c r="O97" s="2" t="s">
        <v>170</v>
      </c>
      <c r="P97" s="2" t="s">
        <v>94</v>
      </c>
      <c r="Q97" s="20">
        <f>IFERROR(R97/'Base de documentos BI'!$D$2,0)</f>
        <v>6.1030789825970551E-2</v>
      </c>
      <c r="R97" s="18">
        <v>4559</v>
      </c>
      <c r="S97" s="23">
        <f t="shared" si="4"/>
        <v>4.2382492934701769E-4</v>
      </c>
      <c r="T97" s="23">
        <f t="shared" si="5"/>
        <v>3.3905994347761418E-4</v>
      </c>
      <c r="U97" s="1" t="s">
        <v>7</v>
      </c>
    </row>
    <row r="98" spans="1:21" ht="14.1" customHeight="1" x14ac:dyDescent="0.25">
      <c r="A98" s="2" t="s">
        <v>168</v>
      </c>
      <c r="B98" t="s">
        <v>73</v>
      </c>
      <c r="C98" s="3" t="s">
        <v>44</v>
      </c>
      <c r="D98" s="1" t="s">
        <v>51</v>
      </c>
      <c r="E98" s="1" t="s">
        <v>51</v>
      </c>
      <c r="F98" s="1" t="s">
        <v>77</v>
      </c>
      <c r="G98" s="1" t="s">
        <v>12</v>
      </c>
      <c r="H98" s="32" t="s">
        <v>80</v>
      </c>
      <c r="I98" t="s">
        <v>81</v>
      </c>
      <c r="J98" s="6" t="s">
        <v>76</v>
      </c>
      <c r="K98" s="1" t="s">
        <v>77</v>
      </c>
      <c r="L98" s="23">
        <v>6.9444444444444441E-3</v>
      </c>
      <c r="M98" s="23">
        <v>5.5555555555555558E-3</v>
      </c>
      <c r="N98" s="15" t="s">
        <v>169</v>
      </c>
      <c r="O98" s="2" t="s">
        <v>170</v>
      </c>
      <c r="P98" s="2" t="s">
        <v>94</v>
      </c>
      <c r="Q98" s="20">
        <f>IFERROR(R98/'Base de documentos BI'!$D$2,0)</f>
        <v>6.0227576974564927E-2</v>
      </c>
      <c r="R98" s="18">
        <v>4499</v>
      </c>
      <c r="S98" s="23">
        <f t="shared" si="4"/>
        <v>4.182470623233675E-4</v>
      </c>
      <c r="T98" s="23">
        <f t="shared" si="5"/>
        <v>3.3459764985869405E-4</v>
      </c>
      <c r="U98" s="1" t="s">
        <v>7</v>
      </c>
    </row>
    <row r="99" spans="1:21" ht="14.1" customHeight="1" x14ac:dyDescent="0.25">
      <c r="A99" s="2" t="s">
        <v>168</v>
      </c>
      <c r="B99" t="s">
        <v>73</v>
      </c>
      <c r="C99" s="3" t="s">
        <v>45</v>
      </c>
      <c r="D99" s="1" t="s">
        <v>51</v>
      </c>
      <c r="E99" s="1" t="s">
        <v>51</v>
      </c>
      <c r="F99" s="1" t="s">
        <v>77</v>
      </c>
      <c r="G99" s="1" t="s">
        <v>12</v>
      </c>
      <c r="H99" s="32" t="s">
        <v>80</v>
      </c>
      <c r="I99" t="s">
        <v>81</v>
      </c>
      <c r="J99" s="6" t="s">
        <v>76</v>
      </c>
      <c r="K99" s="1" t="s">
        <v>77</v>
      </c>
      <c r="L99" s="23">
        <v>6.9444444444444441E-3</v>
      </c>
      <c r="M99" s="23">
        <v>5.5555555555555558E-3</v>
      </c>
      <c r="N99" s="15" t="s">
        <v>169</v>
      </c>
      <c r="O99" s="2" t="s">
        <v>170</v>
      </c>
      <c r="P99" s="2" t="s">
        <v>94</v>
      </c>
      <c r="Q99" s="20">
        <f>IFERROR(R99/'Base de documentos BI'!$D$2,0)</f>
        <v>7.1459170013386877E-2</v>
      </c>
      <c r="R99" s="18">
        <v>5338</v>
      </c>
      <c r="S99" s="23">
        <f t="shared" si="4"/>
        <v>4.9624423620407546E-4</v>
      </c>
      <c r="T99" s="23">
        <f t="shared" si="5"/>
        <v>3.9699538896326045E-4</v>
      </c>
      <c r="U99" s="1" t="s">
        <v>7</v>
      </c>
    </row>
    <row r="100" spans="1:21" ht="14.1" customHeight="1" x14ac:dyDescent="0.25">
      <c r="A100" s="2" t="s">
        <v>168</v>
      </c>
      <c r="B100" t="s">
        <v>73</v>
      </c>
      <c r="C100" s="3" t="s">
        <v>46</v>
      </c>
      <c r="D100" s="1" t="s">
        <v>51</v>
      </c>
      <c r="E100" s="1" t="s">
        <v>51</v>
      </c>
      <c r="F100" s="1" t="s">
        <v>77</v>
      </c>
      <c r="G100" s="1" t="s">
        <v>12</v>
      </c>
      <c r="H100" s="32" t="s">
        <v>80</v>
      </c>
      <c r="I100" t="s">
        <v>81</v>
      </c>
      <c r="J100" s="6" t="s">
        <v>76</v>
      </c>
      <c r="K100" s="1" t="s">
        <v>77</v>
      </c>
      <c r="L100" s="23">
        <v>6.9444444444444441E-3</v>
      </c>
      <c r="M100" s="23">
        <v>5.5555555555555558E-3</v>
      </c>
      <c r="N100" s="15" t="s">
        <v>169</v>
      </c>
      <c r="O100" s="2" t="s">
        <v>170</v>
      </c>
      <c r="P100" s="2" t="s">
        <v>94</v>
      </c>
      <c r="Q100" s="20">
        <f>IFERROR(R100/'Base de documentos BI'!$D$2,0)</f>
        <v>5.2195448460508699E-2</v>
      </c>
      <c r="R100" s="18">
        <v>3899</v>
      </c>
      <c r="S100" s="23">
        <f t="shared" si="4"/>
        <v>3.6246839208686597E-4</v>
      </c>
      <c r="T100" s="23">
        <f t="shared" si="5"/>
        <v>2.8997471366949278E-4</v>
      </c>
      <c r="U100" s="1" t="s">
        <v>7</v>
      </c>
    </row>
    <row r="101" spans="1:21" ht="14.1" customHeight="1" x14ac:dyDescent="0.25">
      <c r="A101" s="2" t="s">
        <v>168</v>
      </c>
      <c r="B101" t="s">
        <v>73</v>
      </c>
      <c r="C101" s="3" t="s">
        <v>208</v>
      </c>
      <c r="D101" s="1" t="s">
        <v>51</v>
      </c>
      <c r="E101" s="1" t="s">
        <v>51</v>
      </c>
      <c r="F101" s="1" t="s">
        <v>51</v>
      </c>
      <c r="G101" s="1" t="s">
        <v>12</v>
      </c>
      <c r="H101" s="32" t="s">
        <v>80</v>
      </c>
      <c r="I101" t="s">
        <v>81</v>
      </c>
      <c r="J101" s="6" t="s">
        <v>76</v>
      </c>
      <c r="K101" s="1" t="s">
        <v>77</v>
      </c>
      <c r="L101" s="23">
        <v>6.9444444444444441E-3</v>
      </c>
      <c r="M101" s="23">
        <v>5.5555555555555558E-3</v>
      </c>
      <c r="N101" s="15" t="s">
        <v>169</v>
      </c>
      <c r="O101" s="2" t="s">
        <v>170</v>
      </c>
      <c r="P101" s="2" t="s">
        <v>94</v>
      </c>
      <c r="Q101" s="20">
        <f>IFERROR(R101/'Base de documentos BI'!$D$2,0)</f>
        <v>1.5930388219544848E-2</v>
      </c>
      <c r="R101" s="18">
        <v>1190</v>
      </c>
      <c r="S101" s="23">
        <f t="shared" si="4"/>
        <v>1.1062769596906143E-4</v>
      </c>
      <c r="T101" s="23">
        <f t="shared" si="5"/>
        <v>8.8502156775249155E-5</v>
      </c>
      <c r="U101" s="1" t="s">
        <v>7</v>
      </c>
    </row>
    <row r="102" spans="1:21" ht="14.1" customHeight="1" x14ac:dyDescent="0.25">
      <c r="A102" s="2" t="s">
        <v>168</v>
      </c>
      <c r="B102" t="s">
        <v>73</v>
      </c>
      <c r="C102" s="3" t="s">
        <v>47</v>
      </c>
      <c r="D102" s="1" t="s">
        <v>51</v>
      </c>
      <c r="E102" s="1" t="s">
        <v>51</v>
      </c>
      <c r="F102" s="1" t="s">
        <v>77</v>
      </c>
      <c r="G102" s="1" t="s">
        <v>12</v>
      </c>
      <c r="H102" s="32" t="s">
        <v>80</v>
      </c>
      <c r="I102" t="s">
        <v>81</v>
      </c>
      <c r="J102" s="6" t="s">
        <v>76</v>
      </c>
      <c r="K102" s="1" t="s">
        <v>77</v>
      </c>
      <c r="L102" s="23">
        <v>6.9444444444444441E-3</v>
      </c>
      <c r="M102" s="23">
        <v>5.5555555555555558E-3</v>
      </c>
      <c r="N102" s="15" t="s">
        <v>169</v>
      </c>
      <c r="O102" s="2" t="s">
        <v>170</v>
      </c>
      <c r="P102" s="2" t="s">
        <v>94</v>
      </c>
      <c r="Q102" s="20">
        <f>IFERROR(R102/'Base de documentos BI'!$D$2,0)</f>
        <v>1.816599732262383E-2</v>
      </c>
      <c r="R102" s="18">
        <v>1357</v>
      </c>
      <c r="S102" s="23">
        <f t="shared" si="4"/>
        <v>1.2615275918488771E-4</v>
      </c>
      <c r="T102" s="23">
        <f t="shared" si="5"/>
        <v>1.0092220734791017E-4</v>
      </c>
      <c r="U102" s="1" t="s">
        <v>7</v>
      </c>
    </row>
    <row r="103" spans="1:21" ht="14.1" customHeight="1" x14ac:dyDescent="0.25">
      <c r="A103" s="2" t="s">
        <v>85</v>
      </c>
      <c r="B103" t="s">
        <v>73</v>
      </c>
      <c r="C103" s="3" t="s">
        <v>48</v>
      </c>
      <c r="D103" s="1" t="s">
        <v>51</v>
      </c>
      <c r="E103" s="1" t="s">
        <v>51</v>
      </c>
      <c r="F103" s="1" t="s">
        <v>51</v>
      </c>
      <c r="G103" s="1" t="s">
        <v>6</v>
      </c>
      <c r="H103" s="32" t="s">
        <v>80</v>
      </c>
      <c r="I103" t="s">
        <v>89</v>
      </c>
      <c r="J103" s="6" t="s">
        <v>76</v>
      </c>
      <c r="K103" s="1" t="s">
        <v>77</v>
      </c>
      <c r="L103" s="23">
        <v>6.9444444444444441E-3</v>
      </c>
      <c r="M103" s="23">
        <v>5.5555555555555558E-3</v>
      </c>
      <c r="N103" s="24" t="s">
        <v>209</v>
      </c>
      <c r="O103" s="2" t="s">
        <v>210</v>
      </c>
      <c r="Q103" s="20">
        <f>IFERROR(R103/'Base de documentos BI'!$D$2,0)</f>
        <v>1</v>
      </c>
      <c r="R103" s="18">
        <f>'Base de documentos BI'!D2</f>
        <v>74700</v>
      </c>
      <c r="S103" s="23">
        <f t="shared" si="4"/>
        <v>6.9444444444444441E-3</v>
      </c>
      <c r="T103" s="23">
        <f t="shared" si="5"/>
        <v>5.5555555555555558E-3</v>
      </c>
      <c r="U103" s="1" t="s">
        <v>91</v>
      </c>
    </row>
    <row r="104" spans="1:21" ht="14.1" customHeight="1" x14ac:dyDescent="0.25">
      <c r="A104" s="2" t="s">
        <v>168</v>
      </c>
      <c r="B104" t="s">
        <v>73</v>
      </c>
      <c r="C104" s="3" t="s">
        <v>49</v>
      </c>
      <c r="D104" s="1" t="s">
        <v>51</v>
      </c>
      <c r="E104" s="1" t="s">
        <v>51</v>
      </c>
      <c r="F104" s="1" t="s">
        <v>51</v>
      </c>
      <c r="G104" s="1" t="s">
        <v>12</v>
      </c>
      <c r="H104" s="32" t="s">
        <v>80</v>
      </c>
      <c r="I104" t="s">
        <v>81</v>
      </c>
      <c r="J104" s="6" t="s">
        <v>76</v>
      </c>
      <c r="K104" s="1" t="s">
        <v>77</v>
      </c>
      <c r="L104" s="23">
        <v>6.9444444444444441E-3</v>
      </c>
      <c r="M104" s="23">
        <v>5.5555555555555558E-3</v>
      </c>
      <c r="N104" s="26" t="s">
        <v>211</v>
      </c>
      <c r="O104" s="2" t="s">
        <v>212</v>
      </c>
      <c r="P104" s="2" t="s">
        <v>94</v>
      </c>
      <c r="Q104" s="20">
        <f>IFERROR(R104/'Base de documentos BI'!$D$2,0)</f>
        <v>0.8478982597054886</v>
      </c>
      <c r="R104" s="18">
        <v>63338</v>
      </c>
      <c r="S104" s="23">
        <f t="shared" si="4"/>
        <v>5.888182359065893E-3</v>
      </c>
      <c r="T104" s="23">
        <f t="shared" si="5"/>
        <v>4.7105458872527149E-3</v>
      </c>
      <c r="U104" s="1" t="s">
        <v>7</v>
      </c>
    </row>
    <row r="105" spans="1:21" ht="14.1" customHeight="1" x14ac:dyDescent="0.25">
      <c r="B105" t="s">
        <v>73</v>
      </c>
      <c r="C105" t="s">
        <v>213</v>
      </c>
      <c r="D105" s="1" t="s">
        <v>77</v>
      </c>
      <c r="E105" s="1" t="s">
        <v>77</v>
      </c>
      <c r="F105" s="1" t="s">
        <v>77</v>
      </c>
      <c r="G105" s="1" t="s">
        <v>12</v>
      </c>
      <c r="H105" s="32" t="s">
        <v>80</v>
      </c>
      <c r="I105" t="s">
        <v>81</v>
      </c>
      <c r="J105" s="6" t="s">
        <v>97</v>
      </c>
      <c r="K105" s="1" t="s">
        <v>51</v>
      </c>
      <c r="M105" s="23">
        <v>0</v>
      </c>
      <c r="O105" s="2" t="s">
        <v>79</v>
      </c>
      <c r="P105" s="2" t="s">
        <v>94</v>
      </c>
      <c r="Q105" s="20">
        <f>IFERROR(R105/'Base de documentos BI'!$D$2,0)</f>
        <v>0</v>
      </c>
      <c r="R105" s="18">
        <v>0</v>
      </c>
      <c r="S105" s="23">
        <f t="shared" si="4"/>
        <v>0</v>
      </c>
      <c r="T105" s="23">
        <f t="shared" si="5"/>
        <v>0</v>
      </c>
      <c r="U105" s="1" t="s">
        <v>91</v>
      </c>
    </row>
    <row r="106" spans="1:21" ht="14.1" customHeight="1" x14ac:dyDescent="0.25">
      <c r="B106" t="s">
        <v>73</v>
      </c>
      <c r="C106" s="3" t="s">
        <v>214</v>
      </c>
      <c r="D106" s="1" t="s">
        <v>77</v>
      </c>
      <c r="E106" s="1" t="s">
        <v>77</v>
      </c>
      <c r="F106" s="1" t="s">
        <v>77</v>
      </c>
      <c r="G106" s="1" t="s">
        <v>6</v>
      </c>
      <c r="I106" t="s">
        <v>96</v>
      </c>
      <c r="J106" s="6" t="s">
        <v>97</v>
      </c>
      <c r="K106" s="1" t="s">
        <v>51</v>
      </c>
      <c r="M106" s="23">
        <v>0</v>
      </c>
      <c r="O106" s="2" t="s">
        <v>215</v>
      </c>
      <c r="P106" s="2" t="s">
        <v>94</v>
      </c>
      <c r="Q106" s="20">
        <f>IFERROR(R106/'Base de documentos BI'!$D$2,0)</f>
        <v>0</v>
      </c>
      <c r="R106" s="18">
        <v>0</v>
      </c>
      <c r="S106" s="23">
        <f t="shared" si="4"/>
        <v>0</v>
      </c>
      <c r="T106" s="23">
        <f t="shared" si="5"/>
        <v>0</v>
      </c>
      <c r="U106" s="1" t="s">
        <v>7</v>
      </c>
    </row>
    <row r="107" spans="1:21" ht="14.1" customHeight="1" x14ac:dyDescent="0.25">
      <c r="B107" t="s">
        <v>73</v>
      </c>
      <c r="C107" s="3" t="s">
        <v>216</v>
      </c>
      <c r="D107" s="1" t="s">
        <v>77</v>
      </c>
      <c r="E107" s="1" t="s">
        <v>77</v>
      </c>
      <c r="F107" s="1" t="s">
        <v>77</v>
      </c>
      <c r="G107" s="1" t="s">
        <v>12</v>
      </c>
      <c r="H107" s="32" t="s">
        <v>80</v>
      </c>
      <c r="I107" t="s">
        <v>96</v>
      </c>
      <c r="J107" s="6" t="s">
        <v>97</v>
      </c>
      <c r="K107" s="1" t="s">
        <v>77</v>
      </c>
      <c r="L107" s="23">
        <v>6.9444444444444441E-3</v>
      </c>
      <c r="M107" s="23">
        <v>6.9444444444444441E-3</v>
      </c>
      <c r="O107" s="2" t="s">
        <v>79</v>
      </c>
      <c r="P107" s="2" t="s">
        <v>94</v>
      </c>
      <c r="Q107" s="20">
        <f>IFERROR(R107/'Base de documentos BI'!$D$2,0)</f>
        <v>0</v>
      </c>
      <c r="R107" s="18">
        <v>0</v>
      </c>
      <c r="S107" s="23">
        <f t="shared" si="4"/>
        <v>0</v>
      </c>
      <c r="T107" s="23">
        <f t="shared" si="5"/>
        <v>0</v>
      </c>
      <c r="U107" s="1" t="s">
        <v>7</v>
      </c>
    </row>
    <row r="108" spans="1:21" ht="14.1" customHeight="1" x14ac:dyDescent="0.25">
      <c r="B108" t="s">
        <v>88</v>
      </c>
      <c r="C108" s="3" t="s">
        <v>217</v>
      </c>
      <c r="D108" s="1" t="s">
        <v>77</v>
      </c>
      <c r="E108" s="1" t="s">
        <v>77</v>
      </c>
      <c r="F108" s="1" t="s">
        <v>77</v>
      </c>
      <c r="G108" s="1" t="s">
        <v>6</v>
      </c>
      <c r="I108" t="s">
        <v>81</v>
      </c>
      <c r="J108" s="6" t="s">
        <v>97</v>
      </c>
      <c r="K108" s="1" t="s">
        <v>51</v>
      </c>
      <c r="M108" s="23">
        <v>0</v>
      </c>
      <c r="O108" s="2" t="s">
        <v>79</v>
      </c>
      <c r="P108" s="2" t="s">
        <v>94</v>
      </c>
      <c r="Q108" s="20">
        <f>IFERROR(R108/'Base de documentos BI'!$D$2,0)</f>
        <v>0</v>
      </c>
      <c r="R108" s="18">
        <v>0</v>
      </c>
      <c r="S108" s="23">
        <f t="shared" si="4"/>
        <v>0</v>
      </c>
      <c r="T108" s="23">
        <f t="shared" si="5"/>
        <v>0</v>
      </c>
      <c r="U108" s="1" t="s">
        <v>7</v>
      </c>
    </row>
    <row r="109" spans="1:21" ht="14.1" customHeight="1" x14ac:dyDescent="0.25">
      <c r="B109" t="s">
        <v>73</v>
      </c>
      <c r="C109" s="3" t="s">
        <v>218</v>
      </c>
      <c r="D109" s="1" t="s">
        <v>77</v>
      </c>
      <c r="E109" s="1" t="s">
        <v>77</v>
      </c>
      <c r="F109" s="1" t="s">
        <v>77</v>
      </c>
      <c r="G109" s="1" t="s">
        <v>6</v>
      </c>
      <c r="I109" t="s">
        <v>75</v>
      </c>
      <c r="J109" s="6" t="s">
        <v>97</v>
      </c>
      <c r="K109" s="1" t="s">
        <v>51</v>
      </c>
      <c r="M109" s="23">
        <v>0</v>
      </c>
      <c r="O109" s="2" t="s">
        <v>79</v>
      </c>
      <c r="P109" s="2" t="s">
        <v>94</v>
      </c>
      <c r="Q109" s="20">
        <f>IFERROR(R109/'Base de documentos BI'!$D$2,0)</f>
        <v>0</v>
      </c>
      <c r="R109" s="18">
        <v>0</v>
      </c>
      <c r="S109" s="23">
        <f t="shared" si="4"/>
        <v>0</v>
      </c>
      <c r="T109" s="23">
        <f t="shared" si="5"/>
        <v>0</v>
      </c>
      <c r="U109" s="1" t="s">
        <v>91</v>
      </c>
    </row>
    <row r="110" spans="1:21" ht="14.1" customHeight="1" x14ac:dyDescent="0.25">
      <c r="B110" t="s">
        <v>73</v>
      </c>
      <c r="C110" s="3" t="s">
        <v>219</v>
      </c>
      <c r="D110" s="1" t="s">
        <v>77</v>
      </c>
      <c r="E110" s="1" t="s">
        <v>77</v>
      </c>
      <c r="F110" s="1" t="s">
        <v>77</v>
      </c>
      <c r="G110" s="1" t="s">
        <v>6</v>
      </c>
      <c r="I110" t="s">
        <v>81</v>
      </c>
      <c r="J110" s="6" t="s">
        <v>76</v>
      </c>
      <c r="K110" s="1" t="s">
        <v>77</v>
      </c>
      <c r="L110" s="23">
        <v>6.9444444444444441E-3</v>
      </c>
      <c r="M110" s="23">
        <v>6.9444444444444441E-3</v>
      </c>
      <c r="O110" s="2" t="s">
        <v>79</v>
      </c>
      <c r="P110" s="2" t="s">
        <v>94</v>
      </c>
      <c r="Q110" s="20">
        <f>IFERROR(R110/'Base de documentos BI'!$D$2,0)</f>
        <v>0</v>
      </c>
      <c r="R110" s="18">
        <v>0</v>
      </c>
      <c r="S110" s="23">
        <f t="shared" si="4"/>
        <v>0</v>
      </c>
      <c r="T110" s="23">
        <f t="shared" si="5"/>
        <v>0</v>
      </c>
      <c r="U110" s="1" t="s">
        <v>91</v>
      </c>
    </row>
    <row r="111" spans="1:21" ht="14.1" customHeight="1" x14ac:dyDescent="0.25">
      <c r="B111" t="s">
        <v>73</v>
      </c>
      <c r="C111" s="3" t="s">
        <v>220</v>
      </c>
      <c r="D111" s="1" t="s">
        <v>77</v>
      </c>
      <c r="E111" s="1" t="s">
        <v>77</v>
      </c>
      <c r="F111" s="1" t="s">
        <v>77</v>
      </c>
      <c r="G111" s="1" t="s">
        <v>12</v>
      </c>
      <c r="H111" s="32" t="s">
        <v>80</v>
      </c>
      <c r="I111" t="s">
        <v>118</v>
      </c>
      <c r="J111" s="6" t="s">
        <v>97</v>
      </c>
      <c r="K111" s="1" t="s">
        <v>51</v>
      </c>
      <c r="M111" s="23">
        <v>0</v>
      </c>
      <c r="O111" s="2" t="s">
        <v>79</v>
      </c>
      <c r="P111" s="2" t="s">
        <v>94</v>
      </c>
      <c r="Q111" s="20">
        <f>IFERROR(R111/'Base de documentos BI'!$D$2,0)</f>
        <v>0</v>
      </c>
      <c r="R111" s="18">
        <v>0</v>
      </c>
      <c r="S111" s="23">
        <f t="shared" si="4"/>
        <v>0</v>
      </c>
      <c r="T111" s="23">
        <f t="shared" si="5"/>
        <v>0</v>
      </c>
      <c r="U111" s="1" t="s">
        <v>91</v>
      </c>
    </row>
    <row r="112" spans="1:21" ht="14.1" customHeight="1" x14ac:dyDescent="0.25">
      <c r="B112" t="s">
        <v>73</v>
      </c>
      <c r="C112" s="3" t="s">
        <v>221</v>
      </c>
      <c r="D112" s="1" t="s">
        <v>77</v>
      </c>
      <c r="E112" s="1" t="s">
        <v>77</v>
      </c>
      <c r="F112" s="1" t="s">
        <v>77</v>
      </c>
      <c r="G112" s="1" t="s">
        <v>12</v>
      </c>
      <c r="H112" s="32" t="s">
        <v>80</v>
      </c>
      <c r="I112" t="s">
        <v>96</v>
      </c>
      <c r="J112" s="6" t="s">
        <v>97</v>
      </c>
      <c r="K112" s="1" t="s">
        <v>77</v>
      </c>
      <c r="L112" s="23">
        <v>6.9444444444444441E-3</v>
      </c>
      <c r="M112" s="23">
        <v>6.9444444444444441E-3</v>
      </c>
      <c r="O112" s="2" t="s">
        <v>79</v>
      </c>
      <c r="P112" s="2" t="s">
        <v>94</v>
      </c>
      <c r="Q112" s="20">
        <f>IFERROR(R112/'Base de documentos BI'!$D$2,0)</f>
        <v>0</v>
      </c>
      <c r="R112" s="18">
        <v>0</v>
      </c>
      <c r="S112" s="23">
        <f t="shared" si="4"/>
        <v>0</v>
      </c>
      <c r="T112" s="23">
        <f t="shared" si="5"/>
        <v>0</v>
      </c>
      <c r="U112" s="1" t="s">
        <v>91</v>
      </c>
    </row>
    <row r="113" spans="2:21" ht="14.1" customHeight="1" x14ac:dyDescent="0.25">
      <c r="B113" t="s">
        <v>88</v>
      </c>
      <c r="C113" t="s">
        <v>222</v>
      </c>
      <c r="D113" s="1" t="s">
        <v>77</v>
      </c>
      <c r="E113" s="1" t="s">
        <v>77</v>
      </c>
      <c r="F113" s="1" t="s">
        <v>77</v>
      </c>
      <c r="G113" s="1" t="s">
        <v>12</v>
      </c>
      <c r="H113" s="32" t="s">
        <v>80</v>
      </c>
      <c r="I113" t="s">
        <v>81</v>
      </c>
      <c r="J113" s="6" t="s">
        <v>97</v>
      </c>
      <c r="K113" s="1" t="s">
        <v>77</v>
      </c>
      <c r="L113" s="23">
        <v>1.0416666666666666E-2</v>
      </c>
      <c r="M113" s="23">
        <v>1.0416666666666666E-2</v>
      </c>
      <c r="O113" s="2" t="s">
        <v>79</v>
      </c>
      <c r="Q113" s="20">
        <f>IFERROR(R113/'Base de documentos BI'!$D$2,0)</f>
        <v>0</v>
      </c>
      <c r="R113" s="18">
        <v>0</v>
      </c>
      <c r="S113" s="23">
        <f t="shared" si="4"/>
        <v>0</v>
      </c>
      <c r="T113" s="23">
        <f t="shared" si="5"/>
        <v>0</v>
      </c>
      <c r="U113" s="1" t="s">
        <v>91</v>
      </c>
    </row>
    <row r="114" spans="2:21" ht="14.1" customHeight="1" x14ac:dyDescent="0.25">
      <c r="B114" t="s">
        <v>88</v>
      </c>
      <c r="C114" t="s">
        <v>223</v>
      </c>
      <c r="D114" s="1" t="s">
        <v>77</v>
      </c>
      <c r="E114" s="1" t="s">
        <v>77</v>
      </c>
      <c r="F114" s="1" t="s">
        <v>77</v>
      </c>
      <c r="G114" s="1" t="s">
        <v>12</v>
      </c>
      <c r="H114" s="32" t="s">
        <v>80</v>
      </c>
      <c r="I114" t="s">
        <v>81</v>
      </c>
      <c r="J114" s="6" t="s">
        <v>97</v>
      </c>
      <c r="K114" s="1" t="s">
        <v>77</v>
      </c>
      <c r="L114" s="23">
        <v>1.0416666666666666E-2</v>
      </c>
      <c r="M114" s="23">
        <v>1.0416666666666666E-2</v>
      </c>
      <c r="O114" s="2" t="s">
        <v>79</v>
      </c>
      <c r="Q114" s="20">
        <f>IFERROR(R114/'Base de documentos BI'!$D$2,0)</f>
        <v>0</v>
      </c>
      <c r="R114" s="18">
        <v>0</v>
      </c>
      <c r="S114" s="23">
        <f t="shared" si="4"/>
        <v>0</v>
      </c>
      <c r="T114" s="23">
        <f t="shared" si="5"/>
        <v>0</v>
      </c>
      <c r="U114" s="1" t="s">
        <v>91</v>
      </c>
    </row>
    <row r="115" spans="2:21" ht="14.1" customHeight="1" x14ac:dyDescent="0.25">
      <c r="B115" t="s">
        <v>73</v>
      </c>
      <c r="C115" s="3" t="s">
        <v>224</v>
      </c>
      <c r="D115" s="1" t="s">
        <v>77</v>
      </c>
      <c r="E115" s="1" t="s">
        <v>77</v>
      </c>
      <c r="F115" s="1" t="s">
        <v>77</v>
      </c>
      <c r="G115" s="1" t="s">
        <v>12</v>
      </c>
      <c r="H115" s="32" t="s">
        <v>80</v>
      </c>
      <c r="I115" t="s">
        <v>75</v>
      </c>
      <c r="J115" s="6" t="s">
        <v>97</v>
      </c>
      <c r="K115" s="1" t="s">
        <v>51</v>
      </c>
      <c r="M115" s="23">
        <v>0</v>
      </c>
      <c r="O115" s="2" t="s">
        <v>79</v>
      </c>
      <c r="Q115" s="20">
        <f>IFERROR(R115/'Base de documentos BI'!$D$2,0)</f>
        <v>0</v>
      </c>
      <c r="R115" s="18">
        <v>0</v>
      </c>
      <c r="S115" s="23">
        <f t="shared" si="4"/>
        <v>0</v>
      </c>
      <c r="T115" s="23">
        <f t="shared" si="5"/>
        <v>0</v>
      </c>
      <c r="U115" s="1" t="s">
        <v>91</v>
      </c>
    </row>
    <row r="116" spans="2:21" ht="14.1" customHeight="1" x14ac:dyDescent="0.25">
      <c r="B116" t="s">
        <v>73</v>
      </c>
      <c r="C116" s="3" t="s">
        <v>225</v>
      </c>
      <c r="D116" s="1" t="s">
        <v>77</v>
      </c>
      <c r="E116" s="1" t="s">
        <v>77</v>
      </c>
      <c r="F116" s="1" t="s">
        <v>77</v>
      </c>
      <c r="G116" s="1" t="s">
        <v>12</v>
      </c>
      <c r="H116" s="32" t="s">
        <v>80</v>
      </c>
      <c r="I116" t="s">
        <v>75</v>
      </c>
      <c r="J116" s="6" t="s">
        <v>97</v>
      </c>
      <c r="K116" s="1" t="s">
        <v>51</v>
      </c>
      <c r="M116" s="23">
        <v>0</v>
      </c>
      <c r="N116" s="6" t="s">
        <v>226</v>
      </c>
      <c r="O116" s="2" t="s">
        <v>79</v>
      </c>
      <c r="Q116" s="20">
        <f>IFERROR(R116/'Base de documentos BI'!$D$2,0)</f>
        <v>0</v>
      </c>
      <c r="R116" s="18">
        <v>0</v>
      </c>
      <c r="S116" s="23">
        <f t="shared" si="4"/>
        <v>0</v>
      </c>
      <c r="T116" s="23">
        <f t="shared" si="5"/>
        <v>0</v>
      </c>
      <c r="U116" s="1" t="s">
        <v>7</v>
      </c>
    </row>
    <row r="117" spans="2:21" ht="14.1" customHeight="1" x14ac:dyDescent="0.25">
      <c r="B117" t="s">
        <v>73</v>
      </c>
      <c r="C117" s="3" t="s">
        <v>227</v>
      </c>
      <c r="D117" s="1" t="s">
        <v>77</v>
      </c>
      <c r="E117" s="1" t="s">
        <v>77</v>
      </c>
      <c r="F117" s="1" t="s">
        <v>77</v>
      </c>
      <c r="G117" s="1" t="s">
        <v>12</v>
      </c>
      <c r="H117" s="32" t="s">
        <v>80</v>
      </c>
      <c r="I117" t="s">
        <v>75</v>
      </c>
      <c r="J117" s="6" t="s">
        <v>97</v>
      </c>
      <c r="K117" s="1" t="s">
        <v>51</v>
      </c>
      <c r="M117" s="23">
        <v>0</v>
      </c>
      <c r="N117" s="6" t="s">
        <v>226</v>
      </c>
      <c r="O117" s="2" t="s">
        <v>79</v>
      </c>
      <c r="Q117" s="20">
        <f>IFERROR(R117/'Base de documentos BI'!$D$2,0)</f>
        <v>0</v>
      </c>
      <c r="R117" s="18">
        <v>0</v>
      </c>
      <c r="S117" s="23">
        <f t="shared" si="4"/>
        <v>0</v>
      </c>
      <c r="T117" s="23">
        <f t="shared" si="5"/>
        <v>0</v>
      </c>
      <c r="U117" s="1" t="s">
        <v>7</v>
      </c>
    </row>
    <row r="118" spans="2:21" ht="14.1" customHeight="1" x14ac:dyDescent="0.25">
      <c r="B118" t="s">
        <v>73</v>
      </c>
      <c r="C118" s="3" t="s">
        <v>228</v>
      </c>
      <c r="D118" s="1" t="s">
        <v>77</v>
      </c>
      <c r="E118" s="1" t="s">
        <v>77</v>
      </c>
      <c r="F118" s="1" t="s">
        <v>77</v>
      </c>
      <c r="G118" s="1" t="s">
        <v>12</v>
      </c>
      <c r="H118" s="32" t="s">
        <v>80</v>
      </c>
      <c r="I118" t="s">
        <v>75</v>
      </c>
      <c r="J118" s="6" t="s">
        <v>97</v>
      </c>
      <c r="K118" s="1" t="s">
        <v>51</v>
      </c>
      <c r="M118" s="23">
        <v>0</v>
      </c>
      <c r="O118" s="2" t="s">
        <v>79</v>
      </c>
      <c r="Q118" s="20">
        <f>IFERROR(R118/'Base de documentos BI'!$D$2,0)</f>
        <v>0</v>
      </c>
      <c r="R118" s="18">
        <v>0</v>
      </c>
      <c r="S118" s="23">
        <f t="shared" si="4"/>
        <v>0</v>
      </c>
      <c r="T118" s="23">
        <f t="shared" si="5"/>
        <v>0</v>
      </c>
      <c r="U118" s="1" t="s">
        <v>7</v>
      </c>
    </row>
    <row r="119" spans="2:21" ht="14.1" customHeight="1" x14ac:dyDescent="0.25">
      <c r="B119" t="s">
        <v>73</v>
      </c>
      <c r="C119" s="3" t="s">
        <v>229</v>
      </c>
      <c r="D119" s="1" t="s">
        <v>77</v>
      </c>
      <c r="E119" s="1" t="s">
        <v>77</v>
      </c>
      <c r="F119" s="1" t="s">
        <v>77</v>
      </c>
      <c r="G119" s="1" t="s">
        <v>12</v>
      </c>
      <c r="H119" s="32" t="s">
        <v>80</v>
      </c>
      <c r="I119" t="s">
        <v>75</v>
      </c>
      <c r="J119" s="6" t="s">
        <v>97</v>
      </c>
      <c r="K119" s="1" t="s">
        <v>51</v>
      </c>
      <c r="M119" s="23">
        <v>0</v>
      </c>
      <c r="O119" s="2" t="s">
        <v>79</v>
      </c>
      <c r="Q119" s="20">
        <f>IFERROR(R119/'Base de documentos BI'!$D$2,0)</f>
        <v>0</v>
      </c>
      <c r="R119" s="18">
        <v>0</v>
      </c>
      <c r="S119" s="23">
        <f t="shared" si="4"/>
        <v>0</v>
      </c>
      <c r="T119" s="23">
        <f t="shared" si="5"/>
        <v>0</v>
      </c>
      <c r="U119" s="1" t="s">
        <v>7</v>
      </c>
    </row>
    <row r="120" spans="2:21" ht="14.1" customHeight="1" x14ac:dyDescent="0.25">
      <c r="B120" t="s">
        <v>73</v>
      </c>
      <c r="C120" s="3" t="s">
        <v>230</v>
      </c>
      <c r="D120" s="1" t="s">
        <v>77</v>
      </c>
      <c r="E120" s="1" t="s">
        <v>77</v>
      </c>
      <c r="F120" s="1" t="s">
        <v>77</v>
      </c>
      <c r="G120" s="1" t="s">
        <v>12</v>
      </c>
      <c r="H120" s="32" t="s">
        <v>80</v>
      </c>
      <c r="I120" t="s">
        <v>81</v>
      </c>
      <c r="J120" s="6" t="s">
        <v>97</v>
      </c>
      <c r="K120" s="1" t="s">
        <v>51</v>
      </c>
      <c r="M120" s="23">
        <v>0</v>
      </c>
      <c r="O120" s="2" t="s">
        <v>156</v>
      </c>
      <c r="Q120" s="20">
        <f>IFERROR(R120/'Base de documentos BI'!$D$2,0)</f>
        <v>0</v>
      </c>
      <c r="R120" s="18">
        <v>0</v>
      </c>
      <c r="S120" s="23">
        <f t="shared" si="4"/>
        <v>0</v>
      </c>
      <c r="T120" s="23">
        <f t="shared" si="5"/>
        <v>0</v>
      </c>
      <c r="U120" s="1" t="s">
        <v>7</v>
      </c>
    </row>
    <row r="121" spans="2:21" ht="14.1" customHeight="1" x14ac:dyDescent="0.25">
      <c r="B121" t="s">
        <v>73</v>
      </c>
      <c r="C121" s="3" t="s">
        <v>231</v>
      </c>
      <c r="D121" s="1" t="s">
        <v>77</v>
      </c>
      <c r="E121" s="1" t="s">
        <v>77</v>
      </c>
      <c r="F121" s="1" t="s">
        <v>77</v>
      </c>
      <c r="G121" s="1" t="s">
        <v>12</v>
      </c>
      <c r="H121" s="32" t="s">
        <v>80</v>
      </c>
      <c r="I121" t="s">
        <v>81</v>
      </c>
      <c r="J121" s="6" t="s">
        <v>97</v>
      </c>
      <c r="K121" s="1" t="s">
        <v>51</v>
      </c>
      <c r="M121" s="23">
        <v>0</v>
      </c>
      <c r="O121" s="2" t="s">
        <v>156</v>
      </c>
      <c r="Q121" s="20">
        <f>IFERROR(R121/'Base de documentos BI'!$D$2,0)</f>
        <v>0</v>
      </c>
      <c r="R121" s="18">
        <v>0</v>
      </c>
      <c r="S121" s="23">
        <f t="shared" si="4"/>
        <v>0</v>
      </c>
      <c r="T121" s="23">
        <f t="shared" si="5"/>
        <v>0</v>
      </c>
      <c r="U121" s="1" t="s">
        <v>7</v>
      </c>
    </row>
    <row r="122" spans="2:21" ht="14.1" customHeight="1" x14ac:dyDescent="0.25">
      <c r="B122" t="s">
        <v>73</v>
      </c>
      <c r="C122" s="3" t="s">
        <v>232</v>
      </c>
      <c r="D122" s="1" t="s">
        <v>77</v>
      </c>
      <c r="E122" s="1" t="s">
        <v>77</v>
      </c>
      <c r="F122" s="1" t="s">
        <v>77</v>
      </c>
      <c r="G122" s="1" t="s">
        <v>12</v>
      </c>
      <c r="H122" s="32" t="s">
        <v>80</v>
      </c>
      <c r="I122" t="s">
        <v>81</v>
      </c>
      <c r="J122" s="6" t="s">
        <v>97</v>
      </c>
      <c r="K122" s="1" t="s">
        <v>51</v>
      </c>
      <c r="M122" s="23">
        <v>0</v>
      </c>
      <c r="O122" s="2" t="s">
        <v>156</v>
      </c>
      <c r="Q122" s="20">
        <f>IFERROR(R122/'Base de documentos BI'!$D$2,0)</f>
        <v>0</v>
      </c>
      <c r="R122" s="18">
        <v>0</v>
      </c>
      <c r="S122" s="23">
        <f t="shared" si="4"/>
        <v>0</v>
      </c>
      <c r="T122" s="23">
        <f t="shared" si="5"/>
        <v>0</v>
      </c>
      <c r="U122" s="1" t="s">
        <v>7</v>
      </c>
    </row>
    <row r="123" spans="2:21" ht="13.5" customHeight="1" x14ac:dyDescent="0.25">
      <c r="B123" t="s">
        <v>73</v>
      </c>
      <c r="C123" s="3" t="s">
        <v>233</v>
      </c>
      <c r="D123" s="1" t="s">
        <v>77</v>
      </c>
      <c r="E123" s="1" t="s">
        <v>77</v>
      </c>
      <c r="F123" s="1" t="s">
        <v>77</v>
      </c>
      <c r="G123" s="1" t="s">
        <v>12</v>
      </c>
      <c r="H123" s="32" t="s">
        <v>80</v>
      </c>
      <c r="I123" t="s">
        <v>81</v>
      </c>
      <c r="J123" s="6" t="s">
        <v>97</v>
      </c>
      <c r="K123" s="1" t="s">
        <v>51</v>
      </c>
      <c r="M123" s="23">
        <v>0</v>
      </c>
      <c r="O123" s="2" t="s">
        <v>156</v>
      </c>
      <c r="Q123" s="20">
        <f>IFERROR(R123/'Base de documentos BI'!$D$2,0)</f>
        <v>0</v>
      </c>
      <c r="R123" s="18">
        <v>0</v>
      </c>
      <c r="S123" s="23">
        <f t="shared" si="4"/>
        <v>0</v>
      </c>
      <c r="T123" s="23">
        <f t="shared" si="5"/>
        <v>0</v>
      </c>
      <c r="U123" s="1" t="s">
        <v>7</v>
      </c>
    </row>
    <row r="124" spans="2:21" ht="13.5" customHeight="1" x14ac:dyDescent="0.25">
      <c r="B124" t="s">
        <v>73</v>
      </c>
      <c r="C124" s="3" t="s">
        <v>234</v>
      </c>
      <c r="D124" s="1" t="s">
        <v>77</v>
      </c>
      <c r="E124" s="1" t="s">
        <v>77</v>
      </c>
      <c r="F124" s="1" t="s">
        <v>77</v>
      </c>
      <c r="G124" s="1" t="s">
        <v>12</v>
      </c>
      <c r="H124" s="32" t="s">
        <v>80</v>
      </c>
      <c r="I124" t="s">
        <v>96</v>
      </c>
      <c r="J124" s="6" t="s">
        <v>97</v>
      </c>
      <c r="K124" s="1" t="s">
        <v>51</v>
      </c>
      <c r="M124" s="23">
        <v>0</v>
      </c>
      <c r="O124" s="2" t="s">
        <v>235</v>
      </c>
      <c r="P124" s="2" t="s">
        <v>110</v>
      </c>
      <c r="Q124" s="20">
        <f>IFERROR(R124/'Base de documentos BI'!$D$2,0)</f>
        <v>0</v>
      </c>
      <c r="R124" s="18">
        <v>0</v>
      </c>
      <c r="S124" s="23">
        <f t="shared" si="4"/>
        <v>0</v>
      </c>
      <c r="T124" s="23">
        <f t="shared" si="5"/>
        <v>0</v>
      </c>
      <c r="U124" s="1" t="s">
        <v>7</v>
      </c>
    </row>
    <row r="125" spans="2:21" ht="16.5" customHeight="1" x14ac:dyDescent="0.25">
      <c r="B125" t="s">
        <v>73</v>
      </c>
      <c r="C125" s="3" t="s">
        <v>236</v>
      </c>
      <c r="D125" s="1" t="s">
        <v>77</v>
      </c>
      <c r="E125" s="1" t="s">
        <v>77</v>
      </c>
      <c r="F125" s="1" t="s">
        <v>77</v>
      </c>
      <c r="G125" s="1" t="s">
        <v>12</v>
      </c>
      <c r="H125" s="32" t="s">
        <v>80</v>
      </c>
      <c r="I125" t="s">
        <v>96</v>
      </c>
      <c r="J125" s="6" t="s">
        <v>97</v>
      </c>
      <c r="K125" s="1" t="s">
        <v>51</v>
      </c>
      <c r="M125" s="23">
        <v>0</v>
      </c>
      <c r="O125" s="2" t="s">
        <v>235</v>
      </c>
      <c r="P125" s="2" t="s">
        <v>110</v>
      </c>
      <c r="Q125" s="20">
        <f>IFERROR(R125/'Base de documentos BI'!$D$2,0)</f>
        <v>0</v>
      </c>
      <c r="R125" s="18">
        <v>0</v>
      </c>
      <c r="S125" s="23">
        <f t="shared" si="4"/>
        <v>0</v>
      </c>
      <c r="T125" s="23">
        <f t="shared" si="5"/>
        <v>0</v>
      </c>
      <c r="U125" s="1" t="s">
        <v>7</v>
      </c>
    </row>
    <row r="126" spans="2:21" ht="14.1" customHeight="1" x14ac:dyDescent="0.25">
      <c r="B126" t="s">
        <v>73</v>
      </c>
      <c r="C126" s="3" t="s">
        <v>237</v>
      </c>
      <c r="D126" s="1" t="s">
        <v>77</v>
      </c>
      <c r="E126" s="1" t="s">
        <v>77</v>
      </c>
      <c r="F126" s="1" t="s">
        <v>77</v>
      </c>
      <c r="G126" s="1" t="s">
        <v>12</v>
      </c>
      <c r="H126" s="32" t="s">
        <v>80</v>
      </c>
      <c r="I126" t="s">
        <v>118</v>
      </c>
      <c r="J126" s="6" t="s">
        <v>97</v>
      </c>
      <c r="K126" s="1" t="s">
        <v>51</v>
      </c>
      <c r="M126" s="23">
        <v>0</v>
      </c>
      <c r="O126" s="2" t="s">
        <v>156</v>
      </c>
      <c r="Q126" s="20">
        <f>IFERROR(R126/'Base de documentos BI'!$D$2,0)</f>
        <v>0</v>
      </c>
      <c r="R126" s="18">
        <v>0</v>
      </c>
      <c r="S126" s="23">
        <f t="shared" ref="S126:S129" si="6">IFERROR(L126*Q126,0)</f>
        <v>0</v>
      </c>
      <c r="T126" s="23">
        <f t="shared" ref="T126:T129" si="7">IFERROR(M126*Q126,0)</f>
        <v>0</v>
      </c>
      <c r="U126" s="1" t="s">
        <v>7</v>
      </c>
    </row>
    <row r="127" spans="2:21" ht="14.1" customHeight="1" x14ac:dyDescent="0.25">
      <c r="B127" t="s">
        <v>73</v>
      </c>
      <c r="C127" t="s">
        <v>238</v>
      </c>
      <c r="D127" s="1" t="s">
        <v>77</v>
      </c>
      <c r="E127" s="1" t="s">
        <v>77</v>
      </c>
      <c r="F127" s="1" t="s">
        <v>77</v>
      </c>
      <c r="G127" s="1" t="s">
        <v>6</v>
      </c>
      <c r="I127" t="s">
        <v>81</v>
      </c>
      <c r="J127" s="6" t="s">
        <v>97</v>
      </c>
      <c r="K127" s="1" t="s">
        <v>77</v>
      </c>
      <c r="L127" s="23">
        <v>6.9444444444444441E-3</v>
      </c>
      <c r="M127" s="23">
        <v>6.9444444444444441E-3</v>
      </c>
      <c r="O127" s="2" t="s">
        <v>239</v>
      </c>
      <c r="P127" s="2" t="s">
        <v>94</v>
      </c>
      <c r="Q127" s="20">
        <f>IFERROR(R127/'Base de documentos BI'!$D$2,0)</f>
        <v>0</v>
      </c>
      <c r="R127" s="18">
        <v>0</v>
      </c>
      <c r="S127" s="23">
        <f t="shared" si="6"/>
        <v>0</v>
      </c>
      <c r="T127" s="23">
        <f t="shared" si="7"/>
        <v>0</v>
      </c>
      <c r="U127" s="1" t="s">
        <v>7</v>
      </c>
    </row>
    <row r="128" spans="2:21" ht="14.1" customHeight="1" x14ac:dyDescent="0.25">
      <c r="B128" t="s">
        <v>73</v>
      </c>
      <c r="C128" s="3" t="s">
        <v>240</v>
      </c>
      <c r="D128" s="1" t="s">
        <v>77</v>
      </c>
      <c r="E128" s="1" t="s">
        <v>77</v>
      </c>
      <c r="F128" s="1" t="s">
        <v>77</v>
      </c>
      <c r="G128" s="1" t="s">
        <v>12</v>
      </c>
      <c r="H128" s="32" t="s">
        <v>80</v>
      </c>
      <c r="J128" s="6" t="s">
        <v>97</v>
      </c>
      <c r="K128" s="1" t="s">
        <v>77</v>
      </c>
      <c r="L128" s="23">
        <v>6.9444444444444441E-3</v>
      </c>
      <c r="M128" s="23">
        <v>6.9444444444444441E-3</v>
      </c>
      <c r="N128" s="14" t="s">
        <v>241</v>
      </c>
      <c r="O128" s="2" t="s">
        <v>242</v>
      </c>
      <c r="Q128" s="20">
        <f>IFERROR(R128/'Base de documentos BI'!$D$2,0)</f>
        <v>0</v>
      </c>
      <c r="R128" s="18">
        <v>0</v>
      </c>
      <c r="S128" s="23">
        <f t="shared" si="6"/>
        <v>0</v>
      </c>
      <c r="T128" s="23">
        <f t="shared" si="7"/>
        <v>0</v>
      </c>
      <c r="U128" s="1" t="s">
        <v>7</v>
      </c>
    </row>
    <row r="129" spans="2:21" ht="14.1" customHeight="1" x14ac:dyDescent="0.25">
      <c r="B129" t="s">
        <v>73</v>
      </c>
      <c r="C129" s="3" t="s">
        <v>243</v>
      </c>
      <c r="D129" s="1" t="s">
        <v>77</v>
      </c>
      <c r="E129" s="1" t="s">
        <v>77</v>
      </c>
      <c r="F129" s="1" t="s">
        <v>77</v>
      </c>
      <c r="G129" s="1" t="s">
        <v>12</v>
      </c>
      <c r="H129" s="32" t="s">
        <v>80</v>
      </c>
      <c r="I129" t="s">
        <v>75</v>
      </c>
      <c r="J129" s="6" t="s">
        <v>97</v>
      </c>
      <c r="K129" s="1" t="s">
        <v>51</v>
      </c>
      <c r="M129" s="23">
        <v>0</v>
      </c>
      <c r="O129" s="2" t="s">
        <v>244</v>
      </c>
      <c r="Q129" s="20">
        <f>IFERROR(R129/'Base de documentos BI'!$D$2,0)</f>
        <v>0</v>
      </c>
      <c r="R129" s="18">
        <v>0</v>
      </c>
      <c r="S129" s="23">
        <f t="shared" si="6"/>
        <v>0</v>
      </c>
      <c r="T129" s="23">
        <f t="shared" si="7"/>
        <v>0</v>
      </c>
      <c r="U129" s="1" t="s">
        <v>7</v>
      </c>
    </row>
    <row r="130" spans="2:21" ht="14.1" customHeight="1" x14ac:dyDescent="0.25">
      <c r="C130"/>
      <c r="D130"/>
      <c r="E130"/>
      <c r="F130"/>
      <c r="G130"/>
    </row>
    <row r="131" spans="2:21" ht="14.1" customHeight="1" x14ac:dyDescent="0.25">
      <c r="C131"/>
      <c r="D131"/>
      <c r="E131"/>
      <c r="F131"/>
      <c r="G131"/>
    </row>
    <row r="132" spans="2:21" ht="14.1" customHeight="1" x14ac:dyDescent="0.25">
      <c r="C132"/>
      <c r="D132"/>
      <c r="E132"/>
      <c r="F132"/>
      <c r="G132"/>
    </row>
    <row r="133" spans="2:21" ht="14.1" customHeight="1" x14ac:dyDescent="0.25">
      <c r="C133"/>
      <c r="D133"/>
      <c r="E133"/>
      <c r="F133"/>
      <c r="G133"/>
    </row>
    <row r="134" spans="2:21" ht="14.1" customHeight="1" x14ac:dyDescent="0.25">
      <c r="C134"/>
      <c r="D134"/>
      <c r="E134"/>
      <c r="F134"/>
      <c r="G134"/>
    </row>
    <row r="135" spans="2:21" ht="14.1" customHeight="1" x14ac:dyDescent="0.25">
      <c r="C135"/>
      <c r="D135"/>
      <c r="E135"/>
      <c r="F135"/>
      <c r="G135"/>
    </row>
    <row r="136" spans="2:21" ht="14.1" customHeight="1" x14ac:dyDescent="0.25">
      <c r="C136"/>
      <c r="D136"/>
      <c r="E136"/>
      <c r="F136"/>
      <c r="G136"/>
    </row>
    <row r="137" spans="2:21" ht="14.1" customHeight="1" x14ac:dyDescent="0.25">
      <c r="C137"/>
      <c r="D137"/>
      <c r="E137"/>
      <c r="F137"/>
      <c r="G137"/>
    </row>
    <row r="138" spans="2:21" ht="14.1" customHeight="1" x14ac:dyDescent="0.25">
      <c r="C138"/>
      <c r="D138"/>
      <c r="E138"/>
      <c r="F138"/>
      <c r="G138"/>
    </row>
    <row r="139" spans="2:21" ht="14.1" customHeight="1" x14ac:dyDescent="0.25">
      <c r="C139"/>
      <c r="D139"/>
      <c r="E139"/>
      <c r="F139"/>
      <c r="G139"/>
    </row>
    <row r="140" spans="2:21" ht="14.1" customHeight="1" x14ac:dyDescent="0.25">
      <c r="C140"/>
      <c r="D140"/>
      <c r="E140"/>
      <c r="F140"/>
      <c r="G140"/>
    </row>
    <row r="141" spans="2:21" ht="14.1" customHeight="1" x14ac:dyDescent="0.25">
      <c r="C141"/>
      <c r="D141"/>
      <c r="E141"/>
      <c r="F141"/>
      <c r="G141"/>
    </row>
    <row r="142" spans="2:21" ht="14.1" customHeight="1" x14ac:dyDescent="0.25">
      <c r="C142"/>
      <c r="D142"/>
      <c r="E142"/>
      <c r="F142"/>
      <c r="G142"/>
    </row>
    <row r="143" spans="2:21" ht="14.1" customHeight="1" x14ac:dyDescent="0.25">
      <c r="C143"/>
      <c r="D143"/>
      <c r="E143"/>
      <c r="F143"/>
      <c r="G143"/>
    </row>
    <row r="144" spans="2:21" ht="14.1" customHeight="1" x14ac:dyDescent="0.25">
      <c r="C144"/>
      <c r="D144"/>
      <c r="E144"/>
      <c r="F144"/>
      <c r="G144"/>
    </row>
    <row r="145" spans="3:7" ht="14.1" customHeight="1" x14ac:dyDescent="0.25">
      <c r="C145"/>
      <c r="D145"/>
      <c r="E145"/>
      <c r="F145"/>
      <c r="G145"/>
    </row>
    <row r="146" spans="3:7" ht="14.1" customHeight="1" x14ac:dyDescent="0.25">
      <c r="C146"/>
      <c r="D146"/>
      <c r="E146"/>
      <c r="F146"/>
      <c r="G146"/>
    </row>
    <row r="147" spans="3:7" ht="14.1" customHeight="1" x14ac:dyDescent="0.25">
      <c r="C147"/>
      <c r="D147"/>
      <c r="E147"/>
      <c r="F147"/>
      <c r="G147"/>
    </row>
    <row r="148" spans="3:7" ht="14.1" customHeight="1" x14ac:dyDescent="0.25">
      <c r="C148"/>
      <c r="D148"/>
      <c r="E148"/>
      <c r="F148"/>
      <c r="G148"/>
    </row>
    <row r="149" spans="3:7" ht="14.1" customHeight="1" x14ac:dyDescent="0.25">
      <c r="C149"/>
      <c r="D149"/>
      <c r="E149"/>
      <c r="F149"/>
      <c r="G149"/>
    </row>
    <row r="150" spans="3:7" ht="14.1" customHeight="1" x14ac:dyDescent="0.25">
      <c r="C150"/>
      <c r="D150"/>
      <c r="E150"/>
      <c r="F150"/>
      <c r="G150"/>
    </row>
    <row r="151" spans="3:7" ht="14.1" customHeight="1" x14ac:dyDescent="0.25">
      <c r="C151"/>
      <c r="D151"/>
      <c r="E151"/>
      <c r="F151"/>
      <c r="G151"/>
    </row>
    <row r="152" spans="3:7" ht="14.1" customHeight="1" x14ac:dyDescent="0.25">
      <c r="C152"/>
      <c r="D152"/>
      <c r="E152"/>
      <c r="F152"/>
      <c r="G152"/>
    </row>
    <row r="153" spans="3:7" ht="14.1" customHeight="1" x14ac:dyDescent="0.25">
      <c r="C153"/>
      <c r="D153"/>
      <c r="E153"/>
      <c r="F153"/>
      <c r="G153"/>
    </row>
    <row r="154" spans="3:7" x14ac:dyDescent="0.25">
      <c r="C154"/>
      <c r="D154"/>
      <c r="E154"/>
      <c r="F154"/>
      <c r="G154"/>
    </row>
    <row r="155" spans="3:7" x14ac:dyDescent="0.25">
      <c r="C155"/>
      <c r="D155"/>
      <c r="E155"/>
      <c r="F155"/>
      <c r="G155"/>
    </row>
    <row r="156" spans="3:7" x14ac:dyDescent="0.25">
      <c r="C156"/>
      <c r="D156"/>
      <c r="E156"/>
      <c r="F156"/>
      <c r="G156"/>
    </row>
    <row r="157" spans="3:7" x14ac:dyDescent="0.25">
      <c r="C157"/>
      <c r="D157"/>
      <c r="E157"/>
      <c r="F157"/>
      <c r="G157"/>
    </row>
    <row r="158" spans="3:7" x14ac:dyDescent="0.25">
      <c r="C158"/>
      <c r="D158"/>
      <c r="E158"/>
      <c r="F158"/>
      <c r="G158"/>
    </row>
    <row r="159" spans="3:7" x14ac:dyDescent="0.25">
      <c r="C159"/>
      <c r="D159"/>
      <c r="E159"/>
      <c r="F159"/>
      <c r="G159"/>
    </row>
    <row r="160" spans="3:7" x14ac:dyDescent="0.25">
      <c r="C160"/>
      <c r="D160"/>
      <c r="E160"/>
      <c r="F160"/>
      <c r="G160"/>
    </row>
    <row r="161" spans="3:7" x14ac:dyDescent="0.25">
      <c r="C161"/>
      <c r="D161"/>
      <c r="E161"/>
      <c r="F161"/>
      <c r="G161"/>
    </row>
    <row r="162" spans="3:7" x14ac:dyDescent="0.25">
      <c r="C162"/>
      <c r="D162"/>
      <c r="E162"/>
      <c r="F162"/>
      <c r="G162"/>
    </row>
    <row r="163" spans="3:7" x14ac:dyDescent="0.25">
      <c r="C163"/>
      <c r="D163"/>
      <c r="E163"/>
      <c r="F163"/>
      <c r="G163"/>
    </row>
    <row r="164" spans="3:7" x14ac:dyDescent="0.25">
      <c r="C164"/>
      <c r="D164"/>
      <c r="E164"/>
      <c r="F164"/>
      <c r="G164"/>
    </row>
    <row r="165" spans="3:7" x14ac:dyDescent="0.25">
      <c r="C165"/>
      <c r="D165"/>
      <c r="E165"/>
      <c r="F165"/>
      <c r="G165"/>
    </row>
    <row r="166" spans="3:7" x14ac:dyDescent="0.25">
      <c r="C166"/>
      <c r="D166"/>
      <c r="E166"/>
      <c r="F166"/>
      <c r="G166"/>
    </row>
    <row r="167" spans="3:7" x14ac:dyDescent="0.25">
      <c r="C167"/>
      <c r="D167"/>
      <c r="E167"/>
      <c r="F167"/>
      <c r="G167"/>
    </row>
    <row r="168" spans="3:7" x14ac:dyDescent="0.25">
      <c r="C168"/>
      <c r="D168"/>
      <c r="E168"/>
      <c r="F168"/>
      <c r="G168"/>
    </row>
    <row r="169" spans="3:7" x14ac:dyDescent="0.25">
      <c r="C169"/>
      <c r="D169"/>
      <c r="E169"/>
      <c r="F169"/>
      <c r="G169"/>
    </row>
    <row r="170" spans="3:7" x14ac:dyDescent="0.25">
      <c r="C170"/>
      <c r="D170"/>
      <c r="E170"/>
      <c r="F170"/>
      <c r="G170"/>
    </row>
    <row r="171" spans="3:7" x14ac:dyDescent="0.25">
      <c r="C171"/>
      <c r="D171"/>
      <c r="E171"/>
      <c r="F171"/>
      <c r="G171"/>
    </row>
    <row r="172" spans="3:7" x14ac:dyDescent="0.25">
      <c r="C172"/>
      <c r="D172"/>
      <c r="E172"/>
      <c r="F172"/>
      <c r="G172"/>
    </row>
    <row r="173" spans="3:7" x14ac:dyDescent="0.25">
      <c r="C173"/>
      <c r="D173"/>
      <c r="E173"/>
      <c r="F173"/>
      <c r="G173"/>
    </row>
    <row r="174" spans="3:7" x14ac:dyDescent="0.25">
      <c r="C174"/>
      <c r="D174"/>
      <c r="E174"/>
      <c r="F174"/>
      <c r="G174"/>
    </row>
    <row r="175" spans="3:7" x14ac:dyDescent="0.25">
      <c r="C175"/>
      <c r="D175"/>
      <c r="E175"/>
      <c r="F175"/>
      <c r="G175"/>
    </row>
    <row r="176" spans="3:7" x14ac:dyDescent="0.25">
      <c r="C176"/>
      <c r="D176"/>
      <c r="E176"/>
      <c r="F176"/>
      <c r="G176"/>
    </row>
    <row r="177" spans="3:7" x14ac:dyDescent="0.25">
      <c r="C177"/>
      <c r="D177"/>
      <c r="E177"/>
      <c r="F177"/>
      <c r="G177"/>
    </row>
    <row r="178" spans="3:7" x14ac:dyDescent="0.25">
      <c r="C178"/>
      <c r="D178"/>
      <c r="E178"/>
      <c r="F178"/>
      <c r="G178"/>
    </row>
    <row r="179" spans="3:7" x14ac:dyDescent="0.25">
      <c r="C179"/>
      <c r="D179"/>
      <c r="E179"/>
      <c r="F179"/>
      <c r="G179"/>
    </row>
    <row r="180" spans="3:7" x14ac:dyDescent="0.25">
      <c r="C180"/>
      <c r="D180"/>
      <c r="E180"/>
      <c r="F180"/>
      <c r="G180"/>
    </row>
    <row r="181" spans="3:7" x14ac:dyDescent="0.25">
      <c r="C181"/>
      <c r="D181"/>
      <c r="E181"/>
      <c r="F181"/>
      <c r="G181"/>
    </row>
    <row r="182" spans="3:7" x14ac:dyDescent="0.25">
      <c r="C182"/>
      <c r="D182"/>
      <c r="E182"/>
      <c r="F182"/>
      <c r="G182"/>
    </row>
    <row r="183" spans="3:7" x14ac:dyDescent="0.25">
      <c r="C183"/>
      <c r="D183"/>
      <c r="E183"/>
      <c r="F183"/>
      <c r="G183"/>
    </row>
    <row r="184" spans="3:7" x14ac:dyDescent="0.25">
      <c r="C184"/>
      <c r="D184"/>
      <c r="E184"/>
      <c r="F184"/>
      <c r="G184"/>
    </row>
    <row r="185" spans="3:7" x14ac:dyDescent="0.25">
      <c r="C185"/>
      <c r="D185"/>
      <c r="E185"/>
      <c r="F185"/>
      <c r="G185"/>
    </row>
    <row r="186" spans="3:7" x14ac:dyDescent="0.25">
      <c r="C186"/>
      <c r="D186"/>
      <c r="E186"/>
      <c r="F186"/>
      <c r="G186"/>
    </row>
    <row r="187" spans="3:7" x14ac:dyDescent="0.25">
      <c r="C187"/>
      <c r="D187"/>
      <c r="E187"/>
      <c r="F187"/>
      <c r="G187"/>
    </row>
    <row r="188" spans="3:7" x14ac:dyDescent="0.25">
      <c r="C188"/>
      <c r="D188"/>
      <c r="E188"/>
      <c r="F188"/>
      <c r="G188"/>
    </row>
    <row r="189" spans="3:7" x14ac:dyDescent="0.25">
      <c r="C189"/>
      <c r="D189"/>
      <c r="E189"/>
      <c r="F189"/>
      <c r="G189"/>
    </row>
    <row r="190" spans="3:7" x14ac:dyDescent="0.25">
      <c r="C190"/>
      <c r="D190"/>
      <c r="E190"/>
      <c r="F190"/>
      <c r="G190"/>
    </row>
    <row r="191" spans="3:7" x14ac:dyDescent="0.25">
      <c r="C191"/>
      <c r="D191"/>
      <c r="E191"/>
      <c r="F191"/>
      <c r="G191"/>
    </row>
    <row r="192" spans="3:7" x14ac:dyDescent="0.25">
      <c r="C192"/>
      <c r="D192"/>
      <c r="E192"/>
      <c r="F192"/>
      <c r="G192"/>
    </row>
    <row r="193" spans="3:7" x14ac:dyDescent="0.25">
      <c r="C193"/>
      <c r="D193"/>
      <c r="E193"/>
      <c r="F193"/>
      <c r="G193"/>
    </row>
    <row r="194" spans="3:7" x14ac:dyDescent="0.25">
      <c r="C194"/>
      <c r="D194"/>
      <c r="E194"/>
      <c r="F194"/>
      <c r="G194"/>
    </row>
    <row r="195" spans="3:7" x14ac:dyDescent="0.25">
      <c r="C195"/>
      <c r="D195"/>
      <c r="E195"/>
      <c r="F195"/>
      <c r="G195"/>
    </row>
    <row r="196" spans="3:7" x14ac:dyDescent="0.25">
      <c r="C196"/>
      <c r="D196"/>
      <c r="E196"/>
      <c r="F196"/>
      <c r="G196"/>
    </row>
    <row r="197" spans="3:7" x14ac:dyDescent="0.25">
      <c r="C197"/>
      <c r="D197"/>
      <c r="E197"/>
      <c r="F197"/>
      <c r="G197"/>
    </row>
    <row r="198" spans="3:7" x14ac:dyDescent="0.25">
      <c r="C198"/>
      <c r="D198"/>
      <c r="E198"/>
      <c r="F198"/>
      <c r="G198"/>
    </row>
    <row r="199" spans="3:7" x14ac:dyDescent="0.25">
      <c r="C199"/>
      <c r="D199"/>
      <c r="E199"/>
      <c r="F199"/>
      <c r="G199"/>
    </row>
    <row r="200" spans="3:7" x14ac:dyDescent="0.25">
      <c r="C200"/>
      <c r="D200"/>
      <c r="E200"/>
      <c r="F200"/>
      <c r="G200"/>
    </row>
    <row r="201" spans="3:7" x14ac:dyDescent="0.25">
      <c r="C201"/>
      <c r="D201"/>
      <c r="E201"/>
      <c r="F201"/>
      <c r="G201"/>
    </row>
    <row r="202" spans="3:7" x14ac:dyDescent="0.25">
      <c r="C202"/>
      <c r="D202"/>
      <c r="E202"/>
      <c r="F202"/>
      <c r="G202"/>
    </row>
    <row r="203" spans="3:7" x14ac:dyDescent="0.25">
      <c r="C203"/>
      <c r="D203"/>
      <c r="E203"/>
      <c r="F203"/>
      <c r="G203"/>
    </row>
    <row r="204" spans="3:7" x14ac:dyDescent="0.25">
      <c r="C204"/>
      <c r="D204"/>
      <c r="E204"/>
      <c r="F204"/>
      <c r="G204"/>
    </row>
    <row r="205" spans="3:7" x14ac:dyDescent="0.25">
      <c r="C205"/>
      <c r="D205"/>
      <c r="E205"/>
      <c r="F205"/>
      <c r="G205"/>
    </row>
    <row r="206" spans="3:7" x14ac:dyDescent="0.25">
      <c r="C206"/>
      <c r="D206"/>
      <c r="E206"/>
      <c r="F206"/>
      <c r="G206"/>
    </row>
    <row r="207" spans="3:7" x14ac:dyDescent="0.25">
      <c r="C207"/>
      <c r="D207"/>
      <c r="E207"/>
      <c r="F207"/>
      <c r="G207"/>
    </row>
    <row r="208" spans="3:7" x14ac:dyDescent="0.25">
      <c r="C208"/>
      <c r="D208"/>
      <c r="E208"/>
      <c r="F208"/>
      <c r="G208"/>
    </row>
    <row r="209" spans="3:7" x14ac:dyDescent="0.25">
      <c r="C209"/>
      <c r="D209"/>
      <c r="E209"/>
      <c r="F209"/>
      <c r="G209"/>
    </row>
    <row r="210" spans="3:7" x14ac:dyDescent="0.25">
      <c r="C210"/>
      <c r="D210"/>
      <c r="E210"/>
      <c r="F210"/>
      <c r="G210"/>
    </row>
    <row r="211" spans="3:7" x14ac:dyDescent="0.25">
      <c r="C211"/>
      <c r="D211"/>
      <c r="E211"/>
      <c r="F211"/>
      <c r="G211"/>
    </row>
    <row r="212" spans="3:7" x14ac:dyDescent="0.25">
      <c r="C212"/>
      <c r="D212"/>
      <c r="E212"/>
      <c r="F212"/>
      <c r="G212"/>
    </row>
    <row r="213" spans="3:7" x14ac:dyDescent="0.25">
      <c r="C213"/>
      <c r="D213"/>
      <c r="E213"/>
      <c r="F213"/>
      <c r="G213"/>
    </row>
    <row r="214" spans="3:7" x14ac:dyDescent="0.25">
      <c r="C214"/>
      <c r="D214"/>
      <c r="E214"/>
      <c r="F214"/>
      <c r="G214"/>
    </row>
    <row r="215" spans="3:7" x14ac:dyDescent="0.25">
      <c r="C215"/>
      <c r="D215"/>
      <c r="E215"/>
      <c r="F215"/>
      <c r="G215"/>
    </row>
    <row r="216" spans="3:7" x14ac:dyDescent="0.25">
      <c r="C216"/>
      <c r="D216"/>
      <c r="E216"/>
      <c r="F216"/>
      <c r="G216"/>
    </row>
    <row r="217" spans="3:7" x14ac:dyDescent="0.25">
      <c r="C217"/>
      <c r="D217"/>
      <c r="E217"/>
      <c r="F217"/>
      <c r="G217"/>
    </row>
    <row r="218" spans="3:7" x14ac:dyDescent="0.25">
      <c r="C218"/>
      <c r="D218"/>
      <c r="E218"/>
      <c r="F218"/>
      <c r="G218"/>
    </row>
    <row r="219" spans="3:7" x14ac:dyDescent="0.25">
      <c r="C219"/>
      <c r="D219"/>
      <c r="E219"/>
      <c r="F219"/>
      <c r="G219"/>
    </row>
    <row r="220" spans="3:7" x14ac:dyDescent="0.25">
      <c r="C220"/>
      <c r="D220"/>
      <c r="E220"/>
      <c r="F220"/>
      <c r="G220"/>
    </row>
    <row r="221" spans="3:7" x14ac:dyDescent="0.25">
      <c r="C221"/>
      <c r="D221"/>
      <c r="E221"/>
      <c r="F221"/>
      <c r="G221"/>
    </row>
    <row r="222" spans="3:7" x14ac:dyDescent="0.25">
      <c r="C222"/>
      <c r="D222"/>
      <c r="E222"/>
      <c r="F222"/>
      <c r="G222"/>
    </row>
    <row r="223" spans="3:7" x14ac:dyDescent="0.25">
      <c r="C223"/>
      <c r="D223"/>
      <c r="E223"/>
      <c r="F223"/>
      <c r="G223"/>
    </row>
    <row r="224" spans="3:7" x14ac:dyDescent="0.25">
      <c r="C224"/>
      <c r="D224"/>
      <c r="E224"/>
      <c r="F224"/>
      <c r="G224"/>
    </row>
    <row r="225" spans="3:7" x14ac:dyDescent="0.25">
      <c r="C225"/>
      <c r="D225"/>
      <c r="E225"/>
      <c r="F225"/>
      <c r="G225"/>
    </row>
    <row r="226" spans="3:7" x14ac:dyDescent="0.25">
      <c r="C226"/>
      <c r="D226"/>
      <c r="E226"/>
      <c r="F226"/>
      <c r="G226"/>
    </row>
    <row r="227" spans="3:7" x14ac:dyDescent="0.25">
      <c r="C227"/>
      <c r="D227"/>
      <c r="E227"/>
      <c r="F227"/>
      <c r="G227"/>
    </row>
    <row r="228" spans="3:7" x14ac:dyDescent="0.25">
      <c r="C228"/>
      <c r="D228"/>
      <c r="E228"/>
      <c r="F228"/>
      <c r="G228"/>
    </row>
    <row r="229" spans="3:7" x14ac:dyDescent="0.25">
      <c r="C229"/>
      <c r="D229"/>
      <c r="E229"/>
      <c r="F229"/>
      <c r="G229"/>
    </row>
    <row r="230" spans="3:7" x14ac:dyDescent="0.25">
      <c r="C230"/>
      <c r="D230"/>
      <c r="E230"/>
      <c r="F230"/>
      <c r="G230"/>
    </row>
    <row r="231" spans="3:7" x14ac:dyDescent="0.25">
      <c r="C231"/>
      <c r="D231"/>
      <c r="E231"/>
      <c r="F231"/>
      <c r="G231"/>
    </row>
    <row r="232" spans="3:7" x14ac:dyDescent="0.25">
      <c r="C232"/>
      <c r="D232"/>
      <c r="E232"/>
      <c r="F232"/>
      <c r="G232"/>
    </row>
    <row r="233" spans="3:7" x14ac:dyDescent="0.25">
      <c r="C233"/>
      <c r="D233"/>
      <c r="E233"/>
      <c r="F233"/>
      <c r="G233"/>
    </row>
    <row r="234" spans="3:7" x14ac:dyDescent="0.25">
      <c r="C234"/>
      <c r="D234"/>
      <c r="E234"/>
      <c r="F234"/>
      <c r="G234"/>
    </row>
    <row r="235" spans="3:7" x14ac:dyDescent="0.25">
      <c r="C235"/>
      <c r="D235"/>
      <c r="E235"/>
      <c r="F235"/>
      <c r="G235"/>
    </row>
    <row r="236" spans="3:7" x14ac:dyDescent="0.25">
      <c r="C236"/>
      <c r="D236"/>
      <c r="E236"/>
      <c r="F236"/>
      <c r="G236"/>
    </row>
    <row r="237" spans="3:7" x14ac:dyDescent="0.25">
      <c r="C237"/>
      <c r="D237"/>
      <c r="E237"/>
      <c r="F237"/>
      <c r="G237"/>
    </row>
    <row r="238" spans="3:7" x14ac:dyDescent="0.25">
      <c r="C238"/>
      <c r="D238"/>
      <c r="E238"/>
      <c r="F238"/>
      <c r="G238"/>
    </row>
    <row r="239" spans="3:7" x14ac:dyDescent="0.25">
      <c r="C239"/>
      <c r="D239"/>
      <c r="E239"/>
      <c r="F239"/>
      <c r="G239"/>
    </row>
    <row r="240" spans="3:7" x14ac:dyDescent="0.25">
      <c r="C240"/>
      <c r="D240"/>
      <c r="E240"/>
      <c r="F240"/>
      <c r="G240"/>
    </row>
    <row r="241" spans="3:7" x14ac:dyDescent="0.25">
      <c r="C241"/>
      <c r="D241"/>
      <c r="E241"/>
      <c r="F241"/>
      <c r="G241"/>
    </row>
    <row r="242" spans="3:7" x14ac:dyDescent="0.25">
      <c r="C242"/>
      <c r="D242"/>
      <c r="E242"/>
      <c r="F242"/>
      <c r="G242"/>
    </row>
    <row r="243" spans="3:7" x14ac:dyDescent="0.25">
      <c r="C243"/>
      <c r="D243"/>
      <c r="E243"/>
      <c r="F243"/>
      <c r="G243"/>
    </row>
    <row r="244" spans="3:7" x14ac:dyDescent="0.25">
      <c r="C244"/>
      <c r="D244"/>
      <c r="E244"/>
      <c r="F244"/>
      <c r="G244"/>
    </row>
    <row r="245" spans="3:7" x14ac:dyDescent="0.25">
      <c r="C245"/>
      <c r="D245"/>
      <c r="E245"/>
      <c r="F245"/>
      <c r="G245"/>
    </row>
    <row r="246" spans="3:7" x14ac:dyDescent="0.25">
      <c r="C246"/>
      <c r="D246"/>
      <c r="E246"/>
      <c r="F246"/>
      <c r="G246"/>
    </row>
    <row r="247" spans="3:7" x14ac:dyDescent="0.25">
      <c r="C247"/>
      <c r="D247"/>
      <c r="E247"/>
      <c r="F247"/>
      <c r="G247"/>
    </row>
    <row r="248" spans="3:7" x14ac:dyDescent="0.25">
      <c r="C248"/>
      <c r="D248"/>
      <c r="E248"/>
      <c r="F248"/>
      <c r="G248"/>
    </row>
    <row r="249" spans="3:7" x14ac:dyDescent="0.25">
      <c r="C249"/>
      <c r="D249"/>
      <c r="E249"/>
      <c r="F249"/>
      <c r="G249"/>
    </row>
    <row r="250" spans="3:7" x14ac:dyDescent="0.25">
      <c r="C250"/>
      <c r="D250"/>
      <c r="E250"/>
      <c r="F250"/>
      <c r="G250"/>
    </row>
    <row r="251" spans="3:7" x14ac:dyDescent="0.25">
      <c r="C251"/>
      <c r="D251"/>
      <c r="E251"/>
      <c r="F251"/>
      <c r="G251"/>
    </row>
    <row r="252" spans="3:7" x14ac:dyDescent="0.25">
      <c r="C252"/>
      <c r="D252"/>
      <c r="E252"/>
      <c r="F252"/>
      <c r="G252"/>
    </row>
    <row r="253" spans="3:7" x14ac:dyDescent="0.25">
      <c r="C253"/>
      <c r="D253"/>
      <c r="E253"/>
      <c r="F253"/>
      <c r="G253"/>
    </row>
    <row r="254" spans="3:7" x14ac:dyDescent="0.25">
      <c r="C254"/>
      <c r="D254"/>
      <c r="E254"/>
      <c r="F254"/>
      <c r="G254"/>
    </row>
    <row r="255" spans="3:7" x14ac:dyDescent="0.25">
      <c r="C255"/>
      <c r="D255"/>
      <c r="E255"/>
      <c r="F255"/>
      <c r="G255"/>
    </row>
    <row r="256" spans="3:7" x14ac:dyDescent="0.25">
      <c r="C256"/>
      <c r="D256"/>
      <c r="E256"/>
      <c r="F256"/>
      <c r="G256"/>
    </row>
    <row r="257" spans="3:7" x14ac:dyDescent="0.25">
      <c r="C257"/>
      <c r="D257"/>
      <c r="E257"/>
      <c r="F257"/>
      <c r="G257"/>
    </row>
    <row r="258" spans="3:7" x14ac:dyDescent="0.25">
      <c r="C258"/>
      <c r="D258"/>
      <c r="E258"/>
      <c r="F258"/>
      <c r="G258"/>
    </row>
    <row r="259" spans="3:7" x14ac:dyDescent="0.25">
      <c r="C259"/>
      <c r="D259"/>
      <c r="E259"/>
      <c r="F259"/>
      <c r="G259"/>
    </row>
    <row r="260" spans="3:7" x14ac:dyDescent="0.25">
      <c r="C260"/>
      <c r="D260"/>
      <c r="E260"/>
      <c r="F260"/>
      <c r="G260"/>
    </row>
    <row r="261" spans="3:7" x14ac:dyDescent="0.25">
      <c r="C261"/>
      <c r="D261"/>
      <c r="E261"/>
      <c r="F261"/>
      <c r="G261"/>
    </row>
    <row r="262" spans="3:7" x14ac:dyDescent="0.25">
      <c r="C262"/>
      <c r="D262"/>
      <c r="E262"/>
      <c r="F262"/>
      <c r="G262"/>
    </row>
    <row r="263" spans="3:7" x14ac:dyDescent="0.25">
      <c r="C263"/>
      <c r="D263"/>
      <c r="E263"/>
      <c r="F263"/>
      <c r="G263"/>
    </row>
    <row r="264" spans="3:7" x14ac:dyDescent="0.25">
      <c r="C264"/>
      <c r="D264"/>
      <c r="E264"/>
      <c r="F264"/>
      <c r="G264"/>
    </row>
    <row r="265" spans="3:7" x14ac:dyDescent="0.25">
      <c r="C265"/>
      <c r="D265"/>
      <c r="E265"/>
      <c r="F265"/>
      <c r="G265"/>
    </row>
    <row r="266" spans="3:7" x14ac:dyDescent="0.25">
      <c r="C266"/>
      <c r="D266"/>
      <c r="E266"/>
      <c r="F266"/>
      <c r="G266"/>
    </row>
    <row r="267" spans="3:7" x14ac:dyDescent="0.25">
      <c r="C267"/>
      <c r="D267"/>
      <c r="E267"/>
      <c r="F267"/>
      <c r="G267"/>
    </row>
    <row r="268" spans="3:7" x14ac:dyDescent="0.25">
      <c r="C268"/>
      <c r="D268"/>
      <c r="E268"/>
      <c r="F268"/>
      <c r="G268"/>
    </row>
    <row r="269" spans="3:7" x14ac:dyDescent="0.25">
      <c r="C269"/>
      <c r="D269"/>
      <c r="E269"/>
      <c r="F269"/>
      <c r="G269"/>
    </row>
    <row r="270" spans="3:7" x14ac:dyDescent="0.25">
      <c r="C270"/>
      <c r="D270"/>
      <c r="E270"/>
      <c r="F270"/>
      <c r="G270"/>
    </row>
    <row r="271" spans="3:7" x14ac:dyDescent="0.25">
      <c r="C271"/>
      <c r="D271"/>
      <c r="E271"/>
      <c r="F271"/>
      <c r="G271"/>
    </row>
    <row r="272" spans="3:7" x14ac:dyDescent="0.25">
      <c r="C272"/>
      <c r="D272"/>
      <c r="E272"/>
      <c r="F272"/>
      <c r="G272"/>
    </row>
    <row r="273" spans="3:7" x14ac:dyDescent="0.25">
      <c r="C273"/>
      <c r="D273"/>
      <c r="E273"/>
      <c r="F273"/>
      <c r="G273"/>
    </row>
    <row r="274" spans="3:7" x14ac:dyDescent="0.25">
      <c r="C274"/>
      <c r="D274"/>
      <c r="E274"/>
      <c r="F274"/>
      <c r="G274"/>
    </row>
    <row r="275" spans="3:7" x14ac:dyDescent="0.25">
      <c r="C275"/>
      <c r="D275"/>
      <c r="E275"/>
      <c r="F275"/>
      <c r="G275"/>
    </row>
    <row r="276" spans="3:7" x14ac:dyDescent="0.25">
      <c r="C276"/>
      <c r="D276"/>
      <c r="E276"/>
      <c r="F276"/>
      <c r="G276"/>
    </row>
    <row r="277" spans="3:7" x14ac:dyDescent="0.25">
      <c r="C277"/>
      <c r="D277"/>
      <c r="E277"/>
      <c r="F277"/>
      <c r="G277"/>
    </row>
    <row r="278" spans="3:7" x14ac:dyDescent="0.25">
      <c r="C278"/>
      <c r="D278"/>
      <c r="E278"/>
      <c r="F278"/>
      <c r="G278"/>
    </row>
    <row r="279" spans="3:7" x14ac:dyDescent="0.25">
      <c r="C279"/>
      <c r="D279"/>
      <c r="E279"/>
      <c r="F279"/>
      <c r="G279"/>
    </row>
    <row r="280" spans="3:7" x14ac:dyDescent="0.25">
      <c r="C280"/>
      <c r="D280"/>
      <c r="E280"/>
      <c r="F280"/>
      <c r="G280"/>
    </row>
    <row r="281" spans="3:7" x14ac:dyDescent="0.25">
      <c r="C281"/>
      <c r="D281"/>
      <c r="E281"/>
      <c r="F281"/>
      <c r="G281"/>
    </row>
    <row r="282" spans="3:7" x14ac:dyDescent="0.25">
      <c r="C282"/>
      <c r="D282"/>
      <c r="E282"/>
      <c r="F282"/>
      <c r="G282"/>
    </row>
    <row r="283" spans="3:7" x14ac:dyDescent="0.25">
      <c r="C283"/>
      <c r="D283"/>
      <c r="E283"/>
      <c r="F283"/>
      <c r="G283"/>
    </row>
    <row r="284" spans="3:7" x14ac:dyDescent="0.25">
      <c r="C284"/>
      <c r="D284"/>
      <c r="E284"/>
      <c r="F284"/>
      <c r="G284"/>
    </row>
    <row r="285" spans="3:7" x14ac:dyDescent="0.25">
      <c r="C285"/>
      <c r="D285"/>
      <c r="E285"/>
      <c r="F285"/>
      <c r="G285"/>
    </row>
    <row r="286" spans="3:7" x14ac:dyDescent="0.25">
      <c r="C286"/>
      <c r="D286"/>
      <c r="E286"/>
      <c r="F286"/>
      <c r="G286"/>
    </row>
    <row r="287" spans="3:7" x14ac:dyDescent="0.25">
      <c r="C287"/>
      <c r="D287"/>
      <c r="E287"/>
      <c r="F287"/>
      <c r="G287"/>
    </row>
    <row r="288" spans="3:7" x14ac:dyDescent="0.25">
      <c r="C288"/>
      <c r="D288"/>
      <c r="E288"/>
      <c r="F288"/>
      <c r="G288"/>
    </row>
    <row r="289" spans="3:7" x14ac:dyDescent="0.25">
      <c r="C289"/>
      <c r="D289"/>
      <c r="E289"/>
      <c r="F289"/>
      <c r="G289"/>
    </row>
    <row r="290" spans="3:7" x14ac:dyDescent="0.25">
      <c r="C290"/>
      <c r="D290"/>
      <c r="E290"/>
      <c r="F290"/>
      <c r="G290"/>
    </row>
    <row r="291" spans="3:7" x14ac:dyDescent="0.25">
      <c r="C291"/>
      <c r="D291"/>
      <c r="E291"/>
      <c r="F291"/>
      <c r="G291"/>
    </row>
    <row r="292" spans="3:7" x14ac:dyDescent="0.25">
      <c r="C292"/>
      <c r="D292"/>
      <c r="E292"/>
      <c r="F292"/>
      <c r="G292"/>
    </row>
    <row r="293" spans="3:7" x14ac:dyDescent="0.25">
      <c r="C293"/>
      <c r="D293"/>
      <c r="E293"/>
      <c r="F293"/>
      <c r="G293"/>
    </row>
    <row r="294" spans="3:7" x14ac:dyDescent="0.25">
      <c r="C294"/>
      <c r="D294"/>
      <c r="E294"/>
      <c r="F294"/>
      <c r="G294"/>
    </row>
    <row r="295" spans="3:7" x14ac:dyDescent="0.25">
      <c r="C295"/>
      <c r="D295"/>
      <c r="E295"/>
      <c r="F295"/>
      <c r="G295"/>
    </row>
    <row r="296" spans="3:7" x14ac:dyDescent="0.25">
      <c r="C296"/>
      <c r="D296"/>
      <c r="E296"/>
      <c r="F296"/>
      <c r="G296"/>
    </row>
    <row r="297" spans="3:7" x14ac:dyDescent="0.25">
      <c r="C297"/>
      <c r="D297"/>
      <c r="E297"/>
      <c r="F297"/>
      <c r="G297"/>
    </row>
    <row r="298" spans="3:7" x14ac:dyDescent="0.25">
      <c r="C298"/>
      <c r="D298"/>
      <c r="E298"/>
      <c r="F298"/>
      <c r="G298"/>
    </row>
    <row r="299" spans="3:7" x14ac:dyDescent="0.25">
      <c r="C299"/>
      <c r="D299"/>
      <c r="E299"/>
      <c r="F299"/>
      <c r="G299"/>
    </row>
    <row r="300" spans="3:7" x14ac:dyDescent="0.25">
      <c r="C300"/>
      <c r="D300"/>
      <c r="E300"/>
      <c r="F300"/>
      <c r="G300"/>
    </row>
    <row r="301" spans="3:7" x14ac:dyDescent="0.25">
      <c r="C301"/>
      <c r="D301"/>
      <c r="E301"/>
      <c r="F301"/>
      <c r="G301"/>
    </row>
    <row r="302" spans="3:7" x14ac:dyDescent="0.25">
      <c r="C302"/>
      <c r="D302"/>
      <c r="E302"/>
      <c r="F302"/>
      <c r="G302"/>
    </row>
  </sheetData>
  <autoFilter ref="A1:U129" xr:uid="{1B31A932-F59C-402C-9F7E-41262DF7B380}"/>
  <conditionalFormatting sqref="B3">
    <cfRule type="duplicateValues" dxfId="17" priority="2"/>
  </conditionalFormatting>
  <conditionalFormatting sqref="B51:C51">
    <cfRule type="duplicateValues" dxfId="16" priority="1"/>
  </conditionalFormatting>
  <conditionalFormatting sqref="C27">
    <cfRule type="duplicateValues" dxfId="15" priority="6"/>
  </conditionalFormatting>
  <conditionalFormatting sqref="C49">
    <cfRule type="duplicateValues" dxfId="14" priority="5"/>
  </conditionalFormatting>
  <conditionalFormatting sqref="C57">
    <cfRule type="duplicateValues" dxfId="13" priority="4"/>
  </conditionalFormatting>
  <conditionalFormatting sqref="C69">
    <cfRule type="duplicateValues" dxfId="12" priority="8"/>
  </conditionalFormatting>
  <conditionalFormatting sqref="C70">
    <cfRule type="duplicateValues" dxfId="11" priority="7"/>
  </conditionalFormatting>
  <conditionalFormatting sqref="C78">
    <cfRule type="duplicateValues" dxfId="10" priority="3"/>
  </conditionalFormatting>
  <conditionalFormatting sqref="C303:G1048576 C71:C77 C28:C48 C50 C58:C68 C79:C104 C1:G1 C52:C56 C2:C26">
    <cfRule type="duplicateValues" dxfId="9" priority="9"/>
  </conditionalFormatting>
  <conditionalFormatting sqref="C303:G1048576">
    <cfRule type="duplicateValues" dxfId="8" priority="10"/>
  </conditionalFormatting>
  <dataValidations count="4">
    <dataValidation type="list" allowBlank="1" showInputMessage="1" showErrorMessage="1" sqref="J2:J129" xr:uid="{2C935848-B120-4007-95FD-BBBC8126D1D8}">
      <formula1>"Gestão de Célula Contrato, Gestão Local"</formula1>
    </dataValidation>
    <dataValidation type="list" allowBlank="1" showInputMessage="1" showErrorMessage="1" sqref="G2:G129" xr:uid="{F516A31B-7B3A-4505-9271-8B49C8FE5BB5}">
      <formula1>"Legal, Vale"</formula1>
    </dataValidation>
    <dataValidation type="list" allowBlank="1" showInputMessage="1" showErrorMessage="1" sqref="K116:K119 K7:K11 K13:K16 K3:K4 K75 K121:K126 K18:K34 K105:K113 K78:K103 K36:K72 D2:F129 K128:K1048576 L130:M1048576" xr:uid="{92B6AE10-11DE-4E3D-B337-81D2F711C34F}">
      <formula1>"Sim, Não, Analisar"</formula1>
    </dataValidation>
    <dataValidation type="list" allowBlank="1" showInputMessage="1" showErrorMessage="1" sqref="K5:K6 K12 K17 K35 K104 K114:K115 K73:K74 K127 K120 K76:K77 K2" xr:uid="{EF3770F0-56B0-4886-BC40-913D637F7E9C}">
      <formula1>"Sim, Não"</formula1>
    </dataValidation>
  </dataValidation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E2A45-D9BC-47C1-844F-0EE8EC8BA074}">
  <dimension ref="A1:T305"/>
  <sheetViews>
    <sheetView zoomScale="85" zoomScaleNormal="85" workbookViewId="0">
      <pane xSplit="3" ySplit="1" topLeftCell="D115" activePane="bottomRight" state="frozen"/>
      <selection pane="topRight" activeCell="C1" sqref="C1"/>
      <selection pane="bottomLeft" activeCell="A2" sqref="A2"/>
      <selection pane="bottomRight" activeCell="C136" sqref="C136"/>
    </sheetView>
  </sheetViews>
  <sheetFormatPr defaultRowHeight="15" x14ac:dyDescent="0.25"/>
  <cols>
    <col min="1" max="1" width="15.28515625" style="2" hidden="1" customWidth="1"/>
    <col min="2" max="2" width="10.85546875" customWidth="1"/>
    <col min="3" max="3" width="58.42578125" style="3" customWidth="1"/>
    <col min="4" max="7" width="24.5703125" style="3" customWidth="1"/>
    <col min="8" max="8" width="23.140625" hidden="1" customWidth="1"/>
    <col min="9" max="9" width="24.7109375" style="6" hidden="1" customWidth="1"/>
    <col min="10" max="10" width="25.28515625" style="1" customWidth="1"/>
    <col min="11" max="12" width="18.28515625" style="23" customWidth="1"/>
    <col min="13" max="13" width="55.7109375" style="6" customWidth="1"/>
    <col min="14" max="14" width="40.42578125" style="2" customWidth="1"/>
    <col min="15" max="15" width="46.42578125" style="2" customWidth="1"/>
    <col min="16" max="16" width="16.7109375" style="20" customWidth="1"/>
    <col min="17" max="17" width="19.85546875" style="16" customWidth="1"/>
    <col min="18" max="18" width="21" style="22" customWidth="1"/>
    <col min="19" max="19" width="19" style="22" customWidth="1"/>
    <col min="20" max="20" width="25" customWidth="1"/>
  </cols>
  <sheetData>
    <row r="1" spans="1:20" s="4" customFormat="1" ht="47.25" x14ac:dyDescent="0.25">
      <c r="A1" s="4" t="s">
        <v>53</v>
      </c>
      <c r="B1" s="4" t="s">
        <v>54</v>
      </c>
      <c r="C1" s="4" t="s">
        <v>245</v>
      </c>
      <c r="D1" s="4" t="s">
        <v>56</v>
      </c>
      <c r="E1" s="4" t="s">
        <v>57</v>
      </c>
      <c r="F1" s="4" t="s">
        <v>58</v>
      </c>
      <c r="G1" s="4" t="s">
        <v>2</v>
      </c>
      <c r="H1" s="4" t="s">
        <v>60</v>
      </c>
      <c r="I1" s="12" t="s">
        <v>61</v>
      </c>
      <c r="J1" s="4" t="s">
        <v>50</v>
      </c>
      <c r="K1" s="21" t="s">
        <v>62</v>
      </c>
      <c r="L1" s="21" t="s">
        <v>63</v>
      </c>
      <c r="M1" s="12" t="s">
        <v>246</v>
      </c>
      <c r="N1" s="4" t="s">
        <v>65</v>
      </c>
      <c r="O1" s="4" t="s">
        <v>66</v>
      </c>
      <c r="P1" s="19" t="s">
        <v>67</v>
      </c>
      <c r="Q1" s="17" t="s">
        <v>247</v>
      </c>
      <c r="R1" s="21" t="s">
        <v>69</v>
      </c>
      <c r="S1" s="21" t="s">
        <v>70</v>
      </c>
      <c r="T1" s="4" t="s">
        <v>71</v>
      </c>
    </row>
    <row r="2" spans="1:20" ht="14.1" customHeight="1" x14ac:dyDescent="0.25">
      <c r="A2" s="2" t="s">
        <v>72</v>
      </c>
      <c r="B2" t="s">
        <v>73</v>
      </c>
      <c r="C2" t="s">
        <v>16</v>
      </c>
      <c r="D2" s="1" t="s">
        <v>51</v>
      </c>
      <c r="E2" s="1" t="s">
        <v>51</v>
      </c>
      <c r="F2" s="1" t="s">
        <v>51</v>
      </c>
      <c r="G2" s="1" t="s">
        <v>6</v>
      </c>
      <c r="H2" t="s">
        <v>75</v>
      </c>
      <c r="I2" s="6" t="s">
        <v>76</v>
      </c>
      <c r="J2" s="1" t="s">
        <v>77</v>
      </c>
      <c r="K2" s="22">
        <v>6.9444444444444441E-3</v>
      </c>
      <c r="L2" s="22">
        <v>5.5555555555555558E-3</v>
      </c>
      <c r="M2" s="14" t="s">
        <v>78</v>
      </c>
      <c r="N2" s="2" t="s">
        <v>79</v>
      </c>
      <c r="P2" s="20">
        <f>IFERROR(Q2/'Base de documentos BI'!$D$2,0)</f>
        <v>0</v>
      </c>
      <c r="Q2" s="18">
        <v>0</v>
      </c>
      <c r="R2" s="22">
        <f t="shared" ref="R2:R48" si="0">IFERROR(K2*P2,0)</f>
        <v>0</v>
      </c>
      <c r="S2" s="22">
        <f t="shared" ref="S2:S48" si="1">IFERROR(L2*P2,0)</f>
        <v>0</v>
      </c>
      <c r="T2" t="s">
        <v>7</v>
      </c>
    </row>
    <row r="3" spans="1:20" ht="14.1" customHeight="1" x14ac:dyDescent="0.25">
      <c r="B3" t="s">
        <v>73</v>
      </c>
      <c r="C3" t="s">
        <v>17</v>
      </c>
      <c r="D3" s="1" t="s">
        <v>51</v>
      </c>
      <c r="E3" s="1" t="s">
        <v>51</v>
      </c>
      <c r="F3" s="1" t="s">
        <v>51</v>
      </c>
      <c r="G3" s="1" t="s">
        <v>12</v>
      </c>
      <c r="H3" t="s">
        <v>81</v>
      </c>
      <c r="I3" s="6" t="s">
        <v>97</v>
      </c>
      <c r="J3" s="1" t="s">
        <v>77</v>
      </c>
      <c r="K3" s="22">
        <v>6.9444444444444441E-3</v>
      </c>
      <c r="L3" s="22">
        <v>5.5555555555555558E-3</v>
      </c>
      <c r="M3" s="25" t="s">
        <v>82</v>
      </c>
      <c r="N3" s="30" t="s">
        <v>83</v>
      </c>
      <c r="O3" s="2" t="s">
        <v>84</v>
      </c>
      <c r="P3" s="20">
        <f>IFERROR(Q3/'Base de documentos BI'!$D$2,0)</f>
        <v>0</v>
      </c>
      <c r="Q3" s="18">
        <v>0</v>
      </c>
      <c r="R3" s="22">
        <f t="shared" si="0"/>
        <v>0</v>
      </c>
      <c r="S3" s="22">
        <f t="shared" si="1"/>
        <v>0</v>
      </c>
      <c r="T3" t="s">
        <v>10</v>
      </c>
    </row>
    <row r="4" spans="1:20" ht="14.1" customHeight="1" x14ac:dyDescent="0.25">
      <c r="A4" s="2" t="s">
        <v>85</v>
      </c>
      <c r="B4" t="s">
        <v>73</v>
      </c>
      <c r="C4" s="3" t="s">
        <v>18</v>
      </c>
      <c r="D4" s="1" t="s">
        <v>51</v>
      </c>
      <c r="E4" s="1" t="s">
        <v>51</v>
      </c>
      <c r="F4" s="1" t="s">
        <v>51</v>
      </c>
      <c r="G4" s="1" t="s">
        <v>6</v>
      </c>
      <c r="H4" t="s">
        <v>81</v>
      </c>
      <c r="I4" s="6" t="s">
        <v>76</v>
      </c>
      <c r="J4" s="1" t="s">
        <v>77</v>
      </c>
      <c r="K4" s="22">
        <v>6.9444444444444441E-3</v>
      </c>
      <c r="L4" s="22">
        <v>5.5555555555555558E-3</v>
      </c>
      <c r="M4" s="14" t="s">
        <v>86</v>
      </c>
      <c r="O4" s="2" t="s">
        <v>87</v>
      </c>
      <c r="P4" s="20">
        <f>IFERROR(Q4/'Base de documentos BI'!$D$2,0)</f>
        <v>0.8478982597054886</v>
      </c>
      <c r="Q4" s="18">
        <v>63338</v>
      </c>
      <c r="R4" s="22">
        <f t="shared" si="0"/>
        <v>5.888182359065893E-3</v>
      </c>
      <c r="S4" s="22">
        <f t="shared" si="1"/>
        <v>4.7105458872527149E-3</v>
      </c>
      <c r="T4" t="s">
        <v>10</v>
      </c>
    </row>
    <row r="5" spans="1:20" ht="14.1" customHeight="1" x14ac:dyDescent="0.25">
      <c r="B5" t="s">
        <v>88</v>
      </c>
      <c r="C5" s="3" t="s">
        <v>11</v>
      </c>
      <c r="D5" s="1" t="s">
        <v>51</v>
      </c>
      <c r="E5" s="1" t="s">
        <v>51</v>
      </c>
      <c r="F5" s="1" t="s">
        <v>51</v>
      </c>
      <c r="G5" s="1" t="s">
        <v>12</v>
      </c>
      <c r="H5" t="s">
        <v>89</v>
      </c>
      <c r="I5" s="6" t="s">
        <v>76</v>
      </c>
      <c r="J5" s="1" t="s">
        <v>77</v>
      </c>
      <c r="K5" s="22">
        <v>3.472222222222222E-3</v>
      </c>
      <c r="L5" s="22">
        <v>3.472222222222222E-3</v>
      </c>
      <c r="M5" s="14" t="s">
        <v>90</v>
      </c>
      <c r="N5" s="2" t="s">
        <v>79</v>
      </c>
      <c r="P5" s="20">
        <f>IFERROR(Q5/'Base de documentos BI'!$D$2,0)</f>
        <v>0</v>
      </c>
      <c r="Q5" s="18">
        <v>0</v>
      </c>
      <c r="R5" s="22">
        <f t="shared" si="0"/>
        <v>0</v>
      </c>
      <c r="S5" s="22">
        <f t="shared" si="1"/>
        <v>0</v>
      </c>
      <c r="T5" t="s">
        <v>248</v>
      </c>
    </row>
    <row r="6" spans="1:20" ht="14.1" customHeight="1" x14ac:dyDescent="0.25">
      <c r="A6" s="2" t="s">
        <v>85</v>
      </c>
      <c r="B6" t="s">
        <v>73</v>
      </c>
      <c r="C6" s="3" t="s">
        <v>19</v>
      </c>
      <c r="D6" s="1" t="s">
        <v>51</v>
      </c>
      <c r="E6" s="1" t="s">
        <v>51</v>
      </c>
      <c r="F6" s="1" t="s">
        <v>51</v>
      </c>
      <c r="G6" s="1" t="s">
        <v>6</v>
      </c>
      <c r="H6" t="s">
        <v>89</v>
      </c>
      <c r="I6" s="6" t="s">
        <v>76</v>
      </c>
      <c r="J6" s="1" t="s">
        <v>77</v>
      </c>
      <c r="K6" s="22">
        <v>6.9444444444444441E-3</v>
      </c>
      <c r="L6" s="22">
        <v>5.5555555555555558E-3</v>
      </c>
      <c r="M6" s="14" t="s">
        <v>93</v>
      </c>
      <c r="N6" s="2" t="s">
        <v>79</v>
      </c>
      <c r="O6" s="2" t="s">
        <v>94</v>
      </c>
      <c r="P6" s="20">
        <f>IFERROR(Q6/'Base de documentos BI'!$D$2,0)</f>
        <v>1</v>
      </c>
      <c r="Q6" s="18">
        <f>'Base de documentos BI'!D2</f>
        <v>74700</v>
      </c>
      <c r="R6" s="22">
        <f t="shared" si="0"/>
        <v>6.9444444444444441E-3</v>
      </c>
      <c r="S6" s="22">
        <f t="shared" si="1"/>
        <v>5.5555555555555558E-3</v>
      </c>
      <c r="T6" t="s">
        <v>248</v>
      </c>
    </row>
    <row r="7" spans="1:20" ht="14.1" customHeight="1" x14ac:dyDescent="0.25">
      <c r="A7" s="2" t="s">
        <v>85</v>
      </c>
      <c r="B7" t="s">
        <v>73</v>
      </c>
      <c r="C7" s="3" t="s">
        <v>95</v>
      </c>
      <c r="D7" s="1" t="s">
        <v>51</v>
      </c>
      <c r="E7" s="1" t="s">
        <v>51</v>
      </c>
      <c r="F7" s="1" t="s">
        <v>51</v>
      </c>
      <c r="G7" s="1" t="s">
        <v>12</v>
      </c>
      <c r="H7" t="s">
        <v>96</v>
      </c>
      <c r="I7" s="6" t="s">
        <v>97</v>
      </c>
      <c r="J7" s="1" t="s">
        <v>77</v>
      </c>
      <c r="K7" s="22">
        <v>6.9444444444444441E-3</v>
      </c>
      <c r="L7" s="22">
        <v>1.3888888888888889E-3</v>
      </c>
      <c r="M7" s="15" t="s">
        <v>98</v>
      </c>
      <c r="N7" s="2" t="s">
        <v>99</v>
      </c>
      <c r="P7" s="20">
        <f>IFERROR(Q7/'Base de documentos BI'!$D$2,0)</f>
        <v>1</v>
      </c>
      <c r="Q7" s="18">
        <f>'Base de documentos BI'!D2</f>
        <v>74700</v>
      </c>
      <c r="R7" s="22">
        <f t="shared" si="0"/>
        <v>6.9444444444444441E-3</v>
      </c>
      <c r="S7" s="22">
        <f t="shared" si="1"/>
        <v>1.3888888888888889E-3</v>
      </c>
      <c r="T7" t="s">
        <v>10</v>
      </c>
    </row>
    <row r="8" spans="1:20" ht="14.1" customHeight="1" x14ac:dyDescent="0.25">
      <c r="B8" t="s">
        <v>73</v>
      </c>
      <c r="C8" s="3" t="s">
        <v>100</v>
      </c>
      <c r="D8" s="1" t="s">
        <v>77</v>
      </c>
      <c r="E8" s="1" t="s">
        <v>51</v>
      </c>
      <c r="F8" s="1" t="s">
        <v>77</v>
      </c>
      <c r="G8" s="1" t="s">
        <v>6</v>
      </c>
      <c r="H8" t="s">
        <v>96</v>
      </c>
      <c r="I8" s="6" t="s">
        <v>97</v>
      </c>
      <c r="J8" s="1" t="s">
        <v>77</v>
      </c>
      <c r="K8" s="22">
        <v>6.9444444444444441E-3</v>
      </c>
      <c r="L8" s="22">
        <v>5.5555555555555558E-3</v>
      </c>
      <c r="M8" s="14" t="s">
        <v>102</v>
      </c>
      <c r="N8" s="2" t="s">
        <v>94</v>
      </c>
      <c r="O8" s="2" t="s">
        <v>94</v>
      </c>
      <c r="P8" s="20">
        <f>IFERROR(Q8/'Base de documentos BI'!$D$2,0)</f>
        <v>5.2315930388219543E-2</v>
      </c>
      <c r="Q8" s="18">
        <v>3908</v>
      </c>
      <c r="R8" s="22">
        <f t="shared" si="0"/>
        <v>3.6330507214041345E-4</v>
      </c>
      <c r="S8" s="22">
        <f t="shared" si="1"/>
        <v>2.906440577123308E-4</v>
      </c>
      <c r="T8" t="s">
        <v>7</v>
      </c>
    </row>
    <row r="9" spans="1:20" ht="14.1" customHeight="1" x14ac:dyDescent="0.25">
      <c r="B9" t="s">
        <v>73</v>
      </c>
      <c r="C9" s="3" t="s">
        <v>103</v>
      </c>
      <c r="D9" s="1" t="s">
        <v>77</v>
      </c>
      <c r="E9" s="1" t="s">
        <v>51</v>
      </c>
      <c r="F9" s="1" t="s">
        <v>77</v>
      </c>
      <c r="G9" s="1" t="s">
        <v>6</v>
      </c>
      <c r="H9" t="s">
        <v>81</v>
      </c>
      <c r="I9" s="6" t="s">
        <v>97</v>
      </c>
      <c r="J9" s="1" t="s">
        <v>77</v>
      </c>
      <c r="K9" s="22">
        <v>6.9444444444444441E-3</v>
      </c>
      <c r="L9" s="22">
        <v>5.5555555555555558E-3</v>
      </c>
      <c r="M9" s="14" t="s">
        <v>102</v>
      </c>
      <c r="N9" s="2" t="s">
        <v>104</v>
      </c>
      <c r="O9" s="2" t="s">
        <v>94</v>
      </c>
      <c r="P9" s="20">
        <f>IFERROR(Q9/'Base de documentos BI'!$D$2,0)</f>
        <v>3.4672021419009371E-3</v>
      </c>
      <c r="Q9" s="18">
        <v>259</v>
      </c>
      <c r="R9" s="22">
        <f t="shared" si="0"/>
        <v>2.4077792652089839E-5</v>
      </c>
      <c r="S9" s="22">
        <f t="shared" si="1"/>
        <v>1.9262234121671875E-5</v>
      </c>
      <c r="T9" t="s">
        <v>7</v>
      </c>
    </row>
    <row r="10" spans="1:20" ht="14.1" customHeight="1" x14ac:dyDescent="0.25">
      <c r="B10" t="s">
        <v>73</v>
      </c>
      <c r="C10" t="s">
        <v>105</v>
      </c>
      <c r="D10" s="1" t="s">
        <v>77</v>
      </c>
      <c r="E10" s="1" t="s">
        <v>51</v>
      </c>
      <c r="F10" s="1" t="s">
        <v>77</v>
      </c>
      <c r="G10" s="1" t="s">
        <v>6</v>
      </c>
      <c r="H10" t="s">
        <v>81</v>
      </c>
      <c r="I10" s="6" t="s">
        <v>97</v>
      </c>
      <c r="J10" s="1" t="s">
        <v>77</v>
      </c>
      <c r="K10" s="22">
        <v>6.9444444444444441E-3</v>
      </c>
      <c r="L10" s="22">
        <v>5.5555555555555558E-3</v>
      </c>
      <c r="M10" s="14" t="s">
        <v>102</v>
      </c>
      <c r="N10" s="2" t="s">
        <v>104</v>
      </c>
      <c r="O10" s="2" t="s">
        <v>94</v>
      </c>
      <c r="P10" s="20">
        <f>IFERROR(Q10/'Base de documentos BI'!$D$2,0)</f>
        <v>1.8340026773761714E-3</v>
      </c>
      <c r="Q10" s="18">
        <v>137</v>
      </c>
      <c r="R10" s="22">
        <f t="shared" si="0"/>
        <v>1.2736129704001189E-5</v>
      </c>
      <c r="S10" s="22">
        <f t="shared" si="1"/>
        <v>1.0188903763200953E-5</v>
      </c>
      <c r="T10" t="s">
        <v>7</v>
      </c>
    </row>
    <row r="11" spans="1:20" ht="14.1" customHeight="1" x14ac:dyDescent="0.25">
      <c r="A11" s="2" t="s">
        <v>85</v>
      </c>
      <c r="B11" t="s">
        <v>73</v>
      </c>
      <c r="C11" s="3" t="s">
        <v>20</v>
      </c>
      <c r="D11" s="1" t="s">
        <v>51</v>
      </c>
      <c r="E11" s="1" t="s">
        <v>51</v>
      </c>
      <c r="F11" s="1" t="s">
        <v>51</v>
      </c>
      <c r="G11" s="1" t="s">
        <v>6</v>
      </c>
      <c r="H11" t="s">
        <v>96</v>
      </c>
      <c r="I11" s="6" t="s">
        <v>97</v>
      </c>
      <c r="J11" s="1" t="s">
        <v>77</v>
      </c>
      <c r="K11" s="22">
        <v>6.9444444444444441E-3</v>
      </c>
      <c r="L11" s="22">
        <v>5.5555555555555558E-3</v>
      </c>
      <c r="M11" s="14" t="s">
        <v>106</v>
      </c>
      <c r="N11" s="2" t="s">
        <v>79</v>
      </c>
      <c r="O11" s="2" t="s">
        <v>94</v>
      </c>
      <c r="P11" s="20">
        <f>IFERROR(Q11/'Base de documentos BI'!$D$2,0)</f>
        <v>0.40961178045515395</v>
      </c>
      <c r="Q11" s="18">
        <v>30598</v>
      </c>
      <c r="R11" s="22">
        <f t="shared" si="0"/>
        <v>2.8445262531607914E-3</v>
      </c>
      <c r="S11" s="22">
        <f t="shared" si="1"/>
        <v>2.2756210025286334E-3</v>
      </c>
      <c r="T11" t="s">
        <v>248</v>
      </c>
    </row>
    <row r="12" spans="1:20" ht="14.1" customHeight="1" x14ac:dyDescent="0.25">
      <c r="A12" s="2" t="s">
        <v>85</v>
      </c>
      <c r="B12" t="s">
        <v>73</v>
      </c>
      <c r="C12" t="s">
        <v>21</v>
      </c>
      <c r="D12" s="1" t="s">
        <v>51</v>
      </c>
      <c r="E12" s="1" t="s">
        <v>51</v>
      </c>
      <c r="F12" s="1" t="s">
        <v>51</v>
      </c>
      <c r="G12" s="1" t="s">
        <v>12</v>
      </c>
      <c r="H12" t="s">
        <v>81</v>
      </c>
      <c r="I12" s="6" t="s">
        <v>76</v>
      </c>
      <c r="J12" s="1" t="s">
        <v>77</v>
      </c>
      <c r="K12" s="22">
        <v>6.9444444444444441E-3</v>
      </c>
      <c r="L12" s="22">
        <v>5.5555555555555558E-3</v>
      </c>
      <c r="M12" s="15" t="s">
        <v>107</v>
      </c>
      <c r="N12" s="2" t="s">
        <v>79</v>
      </c>
      <c r="P12" s="20">
        <f>IFERROR(Q12/'Base de documentos BI'!$D$2,0)</f>
        <v>1</v>
      </c>
      <c r="Q12" s="18">
        <f>'Base de documentos BI'!D2</f>
        <v>74700</v>
      </c>
      <c r="R12" s="22">
        <f t="shared" si="0"/>
        <v>6.9444444444444441E-3</v>
      </c>
      <c r="S12" s="22">
        <f t="shared" si="1"/>
        <v>5.5555555555555558E-3</v>
      </c>
      <c r="T12" t="s">
        <v>10</v>
      </c>
    </row>
    <row r="13" spans="1:20" ht="14.1" customHeight="1" x14ac:dyDescent="0.25">
      <c r="B13" t="s">
        <v>73</v>
      </c>
      <c r="C13" s="3" t="s">
        <v>249</v>
      </c>
      <c r="D13" s="1" t="s">
        <v>51</v>
      </c>
      <c r="E13" s="1" t="s">
        <v>51</v>
      </c>
      <c r="F13" s="1" t="s">
        <v>51</v>
      </c>
      <c r="G13" s="1" t="s">
        <v>12</v>
      </c>
      <c r="H13" t="s">
        <v>96</v>
      </c>
      <c r="I13" s="6" t="s">
        <v>97</v>
      </c>
      <c r="J13" s="1" t="s">
        <v>77</v>
      </c>
      <c r="K13" s="22">
        <v>6.9444444444444441E-3</v>
      </c>
      <c r="L13" s="22">
        <v>6.9444444444444441E-3</v>
      </c>
      <c r="M13" s="14" t="s">
        <v>109</v>
      </c>
      <c r="N13" s="2" t="s">
        <v>79</v>
      </c>
      <c r="O13" s="2" t="s">
        <v>110</v>
      </c>
      <c r="P13" s="20">
        <f>IFERROR(Q13/'Base de documentos BI'!$D$2,0)</f>
        <v>0</v>
      </c>
      <c r="Q13" s="18">
        <v>0</v>
      </c>
      <c r="R13" s="22">
        <f t="shared" si="0"/>
        <v>0</v>
      </c>
      <c r="S13" s="22">
        <f t="shared" si="1"/>
        <v>0</v>
      </c>
      <c r="T13" t="s">
        <v>7</v>
      </c>
    </row>
    <row r="14" spans="1:20" ht="14.1" customHeight="1" x14ac:dyDescent="0.25">
      <c r="B14" t="s">
        <v>73</v>
      </c>
      <c r="C14" s="3" t="s">
        <v>22</v>
      </c>
      <c r="D14" s="1" t="s">
        <v>51</v>
      </c>
      <c r="E14" s="1" t="s">
        <v>51</v>
      </c>
      <c r="F14" s="1" t="s">
        <v>51</v>
      </c>
      <c r="G14" s="1" t="s">
        <v>12</v>
      </c>
      <c r="H14" t="s">
        <v>75</v>
      </c>
      <c r="I14" s="6" t="s">
        <v>97</v>
      </c>
      <c r="J14" s="1" t="s">
        <v>77</v>
      </c>
      <c r="K14" s="22">
        <v>3.472222222222222E-3</v>
      </c>
      <c r="L14" s="22">
        <v>3.472222222222222E-3</v>
      </c>
      <c r="M14" s="14" t="s">
        <v>111</v>
      </c>
      <c r="N14" s="13" t="s">
        <v>112</v>
      </c>
      <c r="O14" s="2" t="s">
        <v>94</v>
      </c>
      <c r="P14" s="20">
        <f>IFERROR(Q14/'Base de documentos BI'!$D$2,0)</f>
        <v>0</v>
      </c>
      <c r="Q14" s="18">
        <v>0</v>
      </c>
      <c r="R14" s="22">
        <f t="shared" si="0"/>
        <v>0</v>
      </c>
      <c r="S14" s="22">
        <f t="shared" si="1"/>
        <v>0</v>
      </c>
      <c r="T14" t="s">
        <v>248</v>
      </c>
    </row>
    <row r="15" spans="1:20" ht="14.1" customHeight="1" x14ac:dyDescent="0.25">
      <c r="B15" t="s">
        <v>73</v>
      </c>
      <c r="C15" s="3" t="s">
        <v>113</v>
      </c>
      <c r="D15" s="1" t="s">
        <v>77</v>
      </c>
      <c r="E15" s="1" t="s">
        <v>77</v>
      </c>
      <c r="F15" s="1" t="s">
        <v>77</v>
      </c>
      <c r="G15" s="1" t="s">
        <v>12</v>
      </c>
      <c r="H15" t="s">
        <v>81</v>
      </c>
      <c r="I15" s="6" t="s">
        <v>97</v>
      </c>
      <c r="J15" s="1" t="s">
        <v>51</v>
      </c>
      <c r="K15" s="22"/>
      <c r="L15" s="22">
        <v>0</v>
      </c>
      <c r="N15" s="2" t="s">
        <v>79</v>
      </c>
      <c r="O15" s="2" t="s">
        <v>94</v>
      </c>
      <c r="P15" s="20">
        <f>IFERROR(Q15/'Base de documentos BI'!$D$2,0)</f>
        <v>0.3382061579651941</v>
      </c>
      <c r="Q15" s="18">
        <v>25264</v>
      </c>
      <c r="R15" s="22">
        <f t="shared" si="0"/>
        <v>0</v>
      </c>
      <c r="S15" s="22">
        <f t="shared" si="1"/>
        <v>0</v>
      </c>
      <c r="T15" t="s">
        <v>7</v>
      </c>
    </row>
    <row r="16" spans="1:20" ht="14.1" customHeight="1" x14ac:dyDescent="0.25">
      <c r="B16" t="s">
        <v>73</v>
      </c>
      <c r="C16" s="3" t="s">
        <v>23</v>
      </c>
      <c r="D16" s="1" t="s">
        <v>51</v>
      </c>
      <c r="E16" s="1" t="s">
        <v>51</v>
      </c>
      <c r="F16" s="1" t="s">
        <v>51</v>
      </c>
      <c r="G16" s="1" t="s">
        <v>12</v>
      </c>
      <c r="H16" t="s">
        <v>96</v>
      </c>
      <c r="I16" s="6" t="s">
        <v>97</v>
      </c>
      <c r="J16" s="1" t="s">
        <v>77</v>
      </c>
      <c r="K16" s="22">
        <v>6.9444444444444441E-3</v>
      </c>
      <c r="L16" s="22">
        <v>5.5555555555555558E-3</v>
      </c>
      <c r="M16" s="14" t="s">
        <v>114</v>
      </c>
      <c r="N16" s="2" t="s">
        <v>115</v>
      </c>
      <c r="O16" s="2" t="s">
        <v>94</v>
      </c>
      <c r="P16" s="20">
        <f>IFERROR(Q16/'Base de documentos BI'!$D$2,0)</f>
        <v>0.77266398929049529</v>
      </c>
      <c r="Q16" s="18">
        <v>57718</v>
      </c>
      <c r="R16" s="22">
        <f t="shared" si="0"/>
        <v>5.3657221478506613E-3</v>
      </c>
      <c r="S16" s="22">
        <f t="shared" si="1"/>
        <v>4.2925777182805294E-3</v>
      </c>
      <c r="T16" t="s">
        <v>10</v>
      </c>
    </row>
    <row r="17" spans="1:20" ht="14.1" customHeight="1" x14ac:dyDescent="0.25">
      <c r="A17" s="2" t="s">
        <v>72</v>
      </c>
      <c r="B17" t="s">
        <v>73</v>
      </c>
      <c r="C17" s="3" t="s">
        <v>24</v>
      </c>
      <c r="D17" s="1" t="s">
        <v>51</v>
      </c>
      <c r="E17" s="1" t="s">
        <v>51</v>
      </c>
      <c r="F17" s="1" t="s">
        <v>77</v>
      </c>
      <c r="G17" s="1" t="s">
        <v>6</v>
      </c>
      <c r="H17" t="s">
        <v>89</v>
      </c>
      <c r="I17" s="6" t="s">
        <v>97</v>
      </c>
      <c r="J17" s="1" t="s">
        <v>77</v>
      </c>
      <c r="K17" s="22">
        <v>6.9444444444444441E-3</v>
      </c>
      <c r="L17" s="22">
        <v>5.5555555555555558E-3</v>
      </c>
      <c r="M17" s="15" t="s">
        <v>116</v>
      </c>
      <c r="N17" s="2" t="s">
        <v>79</v>
      </c>
      <c r="O17" s="2" t="s">
        <v>117</v>
      </c>
      <c r="P17" s="20">
        <f>IFERROR(Q17/'Base de documentos BI'!$D$2,0)</f>
        <v>1</v>
      </c>
      <c r="Q17" s="18">
        <f>'Base de documentos BI'!D2</f>
        <v>74700</v>
      </c>
      <c r="R17" s="22">
        <f t="shared" si="0"/>
        <v>6.9444444444444441E-3</v>
      </c>
      <c r="S17" s="22">
        <f t="shared" si="1"/>
        <v>5.5555555555555558E-3</v>
      </c>
      <c r="T17" t="s">
        <v>7</v>
      </c>
    </row>
    <row r="18" spans="1:20" ht="14.1" customHeight="1" x14ac:dyDescent="0.25">
      <c r="A18" s="2" t="s">
        <v>72</v>
      </c>
      <c r="B18" t="s">
        <v>73</v>
      </c>
      <c r="C18" s="3" t="s">
        <v>25</v>
      </c>
      <c r="D18" s="1" t="s">
        <v>51</v>
      </c>
      <c r="E18" s="1" t="s">
        <v>51</v>
      </c>
      <c r="F18" s="1" t="s">
        <v>51</v>
      </c>
      <c r="G18" s="1" t="s">
        <v>6</v>
      </c>
      <c r="H18" t="s">
        <v>81</v>
      </c>
      <c r="I18" s="6" t="s">
        <v>76</v>
      </c>
      <c r="J18" s="1" t="s">
        <v>77</v>
      </c>
      <c r="K18" s="22">
        <v>6.9444444444444441E-3</v>
      </c>
      <c r="L18" s="22">
        <v>5.5555555555555558E-3</v>
      </c>
      <c r="M18" s="15" t="s">
        <v>116</v>
      </c>
      <c r="N18" s="2" t="s">
        <v>79</v>
      </c>
      <c r="O18" s="2" t="s">
        <v>117</v>
      </c>
      <c r="P18" s="20">
        <f>IFERROR(Q18/'Base de documentos BI'!$D$2,0)</f>
        <v>5.3868808567603746E-2</v>
      </c>
      <c r="Q18" s="18">
        <v>4024</v>
      </c>
      <c r="R18" s="22">
        <f t="shared" si="0"/>
        <v>3.7408894838613711E-4</v>
      </c>
      <c r="S18" s="22">
        <f t="shared" si="1"/>
        <v>2.9927115870890972E-4</v>
      </c>
      <c r="T18" t="s">
        <v>7</v>
      </c>
    </row>
    <row r="19" spans="1:20" ht="14.1" customHeight="1" x14ac:dyDescent="0.25">
      <c r="A19" s="2" t="s">
        <v>72</v>
      </c>
      <c r="B19" t="s">
        <v>73</v>
      </c>
      <c r="C19" s="3" t="s">
        <v>26</v>
      </c>
      <c r="D19" s="1" t="s">
        <v>51</v>
      </c>
      <c r="E19" s="1" t="s">
        <v>51</v>
      </c>
      <c r="F19" s="1" t="s">
        <v>51</v>
      </c>
      <c r="G19" s="1" t="s">
        <v>6</v>
      </c>
      <c r="H19" t="s">
        <v>81</v>
      </c>
      <c r="I19" s="6" t="s">
        <v>76</v>
      </c>
      <c r="J19" s="1" t="s">
        <v>77</v>
      </c>
      <c r="K19" s="22">
        <v>6.9444444444444441E-3</v>
      </c>
      <c r="L19" s="22">
        <v>5.5555555555555558E-3</v>
      </c>
      <c r="M19" s="15" t="s">
        <v>116</v>
      </c>
      <c r="N19" s="2" t="s">
        <v>79</v>
      </c>
      <c r="O19" s="2" t="s">
        <v>117</v>
      </c>
      <c r="P19" s="20">
        <f>IFERROR(Q19/'Base de documentos BI'!$D$2,0)</f>
        <v>2.103078982597055E-2</v>
      </c>
      <c r="Q19" s="18">
        <v>1571</v>
      </c>
      <c r="R19" s="22">
        <f t="shared" si="0"/>
        <v>1.4604715156923991E-4</v>
      </c>
      <c r="S19" s="22">
        <f t="shared" si="1"/>
        <v>1.1683772125539195E-4</v>
      </c>
      <c r="T19" t="s">
        <v>7</v>
      </c>
    </row>
    <row r="20" spans="1:20" ht="14.1" customHeight="1" x14ac:dyDescent="0.25">
      <c r="A20" s="2" t="s">
        <v>72</v>
      </c>
      <c r="B20" t="s">
        <v>73</v>
      </c>
      <c r="C20" s="3" t="s">
        <v>27</v>
      </c>
      <c r="D20" s="1" t="s">
        <v>51</v>
      </c>
      <c r="E20" s="1" t="s">
        <v>51</v>
      </c>
      <c r="F20" s="1" t="s">
        <v>77</v>
      </c>
      <c r="G20" s="1" t="s">
        <v>6</v>
      </c>
      <c r="H20" t="s">
        <v>118</v>
      </c>
      <c r="I20" s="6" t="s">
        <v>76</v>
      </c>
      <c r="J20" s="1" t="s">
        <v>77</v>
      </c>
      <c r="K20" s="22">
        <v>6.9444444444444441E-3</v>
      </c>
      <c r="L20" s="22">
        <v>5.5555555555555558E-3</v>
      </c>
      <c r="M20" s="15" t="s">
        <v>116</v>
      </c>
      <c r="N20" s="2" t="s">
        <v>79</v>
      </c>
      <c r="O20" s="2" t="s">
        <v>117</v>
      </c>
      <c r="P20" s="20">
        <f>IFERROR(Q20/'Base de documentos BI'!$D$2,0)</f>
        <v>0</v>
      </c>
      <c r="Q20" s="18">
        <v>0</v>
      </c>
      <c r="R20" s="22">
        <f t="shared" si="0"/>
        <v>0</v>
      </c>
      <c r="S20" s="22">
        <f t="shared" si="1"/>
        <v>0</v>
      </c>
      <c r="T20" t="s">
        <v>7</v>
      </c>
    </row>
    <row r="21" spans="1:20" ht="14.1" customHeight="1" x14ac:dyDescent="0.25">
      <c r="B21" t="s">
        <v>73</v>
      </c>
      <c r="C21" t="s">
        <v>119</v>
      </c>
      <c r="D21" s="1" t="s">
        <v>77</v>
      </c>
      <c r="E21" s="1" t="s">
        <v>77</v>
      </c>
      <c r="F21" s="1" t="s">
        <v>77</v>
      </c>
      <c r="G21" s="1" t="s">
        <v>6</v>
      </c>
      <c r="H21" t="s">
        <v>81</v>
      </c>
      <c r="J21" s="1" t="s">
        <v>51</v>
      </c>
      <c r="K21" s="22"/>
      <c r="L21" s="22">
        <v>0</v>
      </c>
      <c r="N21" s="2" t="s">
        <v>120</v>
      </c>
      <c r="P21" s="20">
        <f>IFERROR(Q21/'Base de documentos BI'!$D$2,0)</f>
        <v>6.5662650602409639E-2</v>
      </c>
      <c r="Q21" s="18">
        <v>4905</v>
      </c>
      <c r="R21" s="22">
        <f t="shared" si="0"/>
        <v>0</v>
      </c>
      <c r="S21" s="22">
        <f t="shared" si="1"/>
        <v>0</v>
      </c>
      <c r="T21" t="s">
        <v>7</v>
      </c>
    </row>
    <row r="22" spans="1:20" ht="14.1" customHeight="1" x14ac:dyDescent="0.25">
      <c r="A22" s="2" t="s">
        <v>72</v>
      </c>
      <c r="B22" t="s">
        <v>73</v>
      </c>
      <c r="C22" s="3" t="s">
        <v>28</v>
      </c>
      <c r="D22" s="1" t="s">
        <v>51</v>
      </c>
      <c r="E22" s="1" t="s">
        <v>51</v>
      </c>
      <c r="F22" s="1" t="s">
        <v>77</v>
      </c>
      <c r="G22" s="1" t="s">
        <v>6</v>
      </c>
      <c r="H22" t="s">
        <v>89</v>
      </c>
      <c r="I22" s="6" t="s">
        <v>76</v>
      </c>
      <c r="J22" s="1" t="s">
        <v>77</v>
      </c>
      <c r="K22" s="22">
        <v>6.9444444444444441E-3</v>
      </c>
      <c r="L22" s="22">
        <v>5.5555555555555558E-3</v>
      </c>
      <c r="M22" s="15" t="s">
        <v>116</v>
      </c>
      <c r="N22" s="2" t="s">
        <v>121</v>
      </c>
      <c r="O22" s="2" t="s">
        <v>117</v>
      </c>
      <c r="P22" s="20">
        <f>IFERROR(Q22/'Base de documentos BI'!$D$2,0)</f>
        <v>0.10235609103078983</v>
      </c>
      <c r="Q22" s="18">
        <v>7646</v>
      </c>
      <c r="R22" s="22">
        <f t="shared" si="0"/>
        <v>7.1080618771381815E-4</v>
      </c>
      <c r="S22" s="22">
        <f t="shared" si="1"/>
        <v>5.6864495017105456E-4</v>
      </c>
      <c r="T22" t="s">
        <v>7</v>
      </c>
    </row>
    <row r="23" spans="1:20" ht="14.1" customHeight="1" x14ac:dyDescent="0.25">
      <c r="A23" s="2" t="s">
        <v>72</v>
      </c>
      <c r="B23" t="s">
        <v>73</v>
      </c>
      <c r="C23" s="3" t="s">
        <v>29</v>
      </c>
      <c r="D23" s="1" t="s">
        <v>51</v>
      </c>
      <c r="E23" s="1" t="s">
        <v>51</v>
      </c>
      <c r="F23" s="1" t="s">
        <v>77</v>
      </c>
      <c r="G23" s="1" t="s">
        <v>6</v>
      </c>
      <c r="H23" t="s">
        <v>89</v>
      </c>
      <c r="I23" s="6" t="s">
        <v>76</v>
      </c>
      <c r="J23" s="1" t="s">
        <v>77</v>
      </c>
      <c r="K23" s="22">
        <v>6.9444444444444441E-3</v>
      </c>
      <c r="L23" s="22">
        <v>5.5555555555555558E-3</v>
      </c>
      <c r="M23" s="15" t="s">
        <v>116</v>
      </c>
      <c r="N23" s="2" t="s">
        <v>79</v>
      </c>
      <c r="O23" s="2" t="s">
        <v>117</v>
      </c>
      <c r="P23" s="20">
        <f>IFERROR(Q23/'Base de documentos BI'!$D$2,0)</f>
        <v>0</v>
      </c>
      <c r="Q23" s="18">
        <v>0</v>
      </c>
      <c r="R23" s="22">
        <f t="shared" si="0"/>
        <v>0</v>
      </c>
      <c r="S23" s="22">
        <f t="shared" si="1"/>
        <v>0</v>
      </c>
      <c r="T23" t="s">
        <v>7</v>
      </c>
    </row>
    <row r="24" spans="1:20" ht="14.1" customHeight="1" x14ac:dyDescent="0.25">
      <c r="A24" s="2" t="s">
        <v>72</v>
      </c>
      <c r="B24" t="s">
        <v>73</v>
      </c>
      <c r="C24" s="3" t="s">
        <v>30</v>
      </c>
      <c r="D24" s="1" t="s">
        <v>51</v>
      </c>
      <c r="E24" s="1" t="s">
        <v>51</v>
      </c>
      <c r="F24" s="1" t="s">
        <v>77</v>
      </c>
      <c r="G24" s="1" t="s">
        <v>6</v>
      </c>
      <c r="H24" t="s">
        <v>81</v>
      </c>
      <c r="I24" s="6" t="s">
        <v>76</v>
      </c>
      <c r="J24" s="1" t="s">
        <v>77</v>
      </c>
      <c r="K24" s="22">
        <v>6.9444444444444441E-3</v>
      </c>
      <c r="L24" s="22">
        <v>5.5555555555555558E-3</v>
      </c>
      <c r="M24" s="15" t="s">
        <v>116</v>
      </c>
      <c r="N24" s="2" t="s">
        <v>79</v>
      </c>
      <c r="O24" s="2" t="s">
        <v>117</v>
      </c>
      <c r="P24" s="20">
        <f>IFERROR(Q24/'Base de documentos BI'!$D$2,0)</f>
        <v>0.25072289156626504</v>
      </c>
      <c r="Q24" s="18">
        <v>18729</v>
      </c>
      <c r="R24" s="22">
        <f t="shared" si="0"/>
        <v>1.7411311914323959E-3</v>
      </c>
      <c r="S24" s="22">
        <f t="shared" si="1"/>
        <v>1.3929049531459169E-3</v>
      </c>
      <c r="T24" t="s">
        <v>7</v>
      </c>
    </row>
    <row r="25" spans="1:20" ht="14.1" customHeight="1" x14ac:dyDescent="0.25">
      <c r="A25" s="2" t="s">
        <v>72</v>
      </c>
      <c r="B25" t="s">
        <v>73</v>
      </c>
      <c r="C25" s="3" t="s">
        <v>31</v>
      </c>
      <c r="D25" s="1" t="s">
        <v>51</v>
      </c>
      <c r="E25" s="1" t="s">
        <v>51</v>
      </c>
      <c r="F25" s="1" t="s">
        <v>77</v>
      </c>
      <c r="G25" s="1" t="s">
        <v>6</v>
      </c>
      <c r="H25" t="s">
        <v>89</v>
      </c>
      <c r="I25" s="6" t="s">
        <v>76</v>
      </c>
      <c r="J25" s="1" t="s">
        <v>77</v>
      </c>
      <c r="K25" s="22">
        <v>6.9444444444444441E-3</v>
      </c>
      <c r="L25" s="22">
        <v>5.5555555555555558E-3</v>
      </c>
      <c r="M25" s="15" t="s">
        <v>116</v>
      </c>
      <c r="N25" s="2" t="s">
        <v>79</v>
      </c>
      <c r="O25" s="2" t="s">
        <v>117</v>
      </c>
      <c r="P25" s="20">
        <f>IFERROR(Q25/'Base de documentos BI'!$D$2,0)</f>
        <v>3.4672021419009371E-3</v>
      </c>
      <c r="Q25" s="18">
        <v>259</v>
      </c>
      <c r="R25" s="22">
        <f t="shared" si="0"/>
        <v>2.4077792652089839E-5</v>
      </c>
      <c r="S25" s="22">
        <f t="shared" si="1"/>
        <v>1.9262234121671875E-5</v>
      </c>
      <c r="T25" t="s">
        <v>7</v>
      </c>
    </row>
    <row r="26" spans="1:20" ht="14.1" customHeight="1" x14ac:dyDescent="0.25">
      <c r="A26" s="2" t="s">
        <v>72</v>
      </c>
      <c r="B26" t="s">
        <v>73</v>
      </c>
      <c r="C26" s="3" t="s">
        <v>32</v>
      </c>
      <c r="D26" s="1" t="s">
        <v>51</v>
      </c>
      <c r="E26" s="1" t="s">
        <v>51</v>
      </c>
      <c r="F26" s="1" t="s">
        <v>51</v>
      </c>
      <c r="G26" s="1" t="s">
        <v>6</v>
      </c>
      <c r="H26" t="s">
        <v>81</v>
      </c>
      <c r="I26" s="6" t="s">
        <v>76</v>
      </c>
      <c r="J26" s="1" t="s">
        <v>77</v>
      </c>
      <c r="K26" s="22">
        <v>6.9444444444444441E-3</v>
      </c>
      <c r="L26" s="22">
        <v>5.5555555555555558E-3</v>
      </c>
      <c r="M26" s="15" t="s">
        <v>116</v>
      </c>
      <c r="N26" s="2" t="s">
        <v>79</v>
      </c>
      <c r="O26" s="2" t="s">
        <v>117</v>
      </c>
      <c r="P26" s="20">
        <f>IFERROR(Q26/'Base de documentos BI'!$D$2,0)</f>
        <v>0.20568942436412316</v>
      </c>
      <c r="Q26" s="18">
        <v>15365</v>
      </c>
      <c r="R26" s="22">
        <f t="shared" si="0"/>
        <v>1.4283987803064108E-3</v>
      </c>
      <c r="S26" s="22">
        <f t="shared" si="1"/>
        <v>1.1427190242451286E-3</v>
      </c>
      <c r="T26" t="s">
        <v>7</v>
      </c>
    </row>
    <row r="27" spans="1:20" ht="14.1" customHeight="1" x14ac:dyDescent="0.25">
      <c r="A27" s="2" t="s">
        <v>72</v>
      </c>
      <c r="B27" t="s">
        <v>73</v>
      </c>
      <c r="C27" s="3" t="s">
        <v>33</v>
      </c>
      <c r="D27" s="1" t="s">
        <v>51</v>
      </c>
      <c r="E27" s="1" t="s">
        <v>51</v>
      </c>
      <c r="F27" s="1" t="s">
        <v>77</v>
      </c>
      <c r="G27" s="1" t="s">
        <v>6</v>
      </c>
      <c r="H27" t="s">
        <v>81</v>
      </c>
      <c r="I27" s="6" t="s">
        <v>76</v>
      </c>
      <c r="J27" s="1" t="s">
        <v>77</v>
      </c>
      <c r="K27" s="22">
        <v>6.9444444444444441E-3</v>
      </c>
      <c r="L27" s="22">
        <v>5.5555555555555558E-3</v>
      </c>
      <c r="M27" s="15" t="s">
        <v>116</v>
      </c>
      <c r="N27" s="2" t="s">
        <v>79</v>
      </c>
      <c r="O27" s="2" t="s">
        <v>117</v>
      </c>
      <c r="P27" s="20">
        <f>IFERROR(Q27/'Base de documentos BI'!$D$2,0)</f>
        <v>0</v>
      </c>
      <c r="Q27" s="18">
        <v>0</v>
      </c>
      <c r="R27" s="22">
        <f t="shared" si="0"/>
        <v>0</v>
      </c>
      <c r="S27" s="22">
        <f t="shared" si="1"/>
        <v>0</v>
      </c>
      <c r="T27" t="s">
        <v>7</v>
      </c>
    </row>
    <row r="28" spans="1:20" ht="14.1" customHeight="1" x14ac:dyDescent="0.25">
      <c r="A28" s="2" t="s">
        <v>72</v>
      </c>
      <c r="B28" t="s">
        <v>73</v>
      </c>
      <c r="C28" s="3" t="s">
        <v>34</v>
      </c>
      <c r="D28" s="1" t="s">
        <v>51</v>
      </c>
      <c r="E28" s="1" t="s">
        <v>51</v>
      </c>
      <c r="F28" s="1" t="s">
        <v>51</v>
      </c>
      <c r="G28" s="1" t="s">
        <v>6</v>
      </c>
      <c r="H28" t="s">
        <v>81</v>
      </c>
      <c r="I28" s="6" t="s">
        <v>76</v>
      </c>
      <c r="J28" s="1" t="s">
        <v>77</v>
      </c>
      <c r="K28" s="22">
        <v>6.9444444444444441E-3</v>
      </c>
      <c r="L28" s="22">
        <v>5.5555555555555558E-3</v>
      </c>
      <c r="M28" s="15" t="s">
        <v>116</v>
      </c>
      <c r="N28" s="2" t="s">
        <v>79</v>
      </c>
      <c r="O28" s="2" t="s">
        <v>117</v>
      </c>
      <c r="P28" s="20">
        <f>IFERROR(Q28/'Base de documentos BI'!$D$2,0)</f>
        <v>0</v>
      </c>
      <c r="Q28" s="18">
        <v>0</v>
      </c>
      <c r="R28" s="22">
        <f t="shared" si="0"/>
        <v>0</v>
      </c>
      <c r="S28" s="22">
        <f t="shared" si="1"/>
        <v>0</v>
      </c>
      <c r="T28" t="s">
        <v>7</v>
      </c>
    </row>
    <row r="29" spans="1:20" ht="14.1" customHeight="1" x14ac:dyDescent="0.25">
      <c r="A29" s="2" t="s">
        <v>72</v>
      </c>
      <c r="B29" t="s">
        <v>73</v>
      </c>
      <c r="C29" s="3" t="s">
        <v>35</v>
      </c>
      <c r="D29" s="1" t="s">
        <v>51</v>
      </c>
      <c r="E29" s="1" t="s">
        <v>51</v>
      </c>
      <c r="F29" s="1" t="s">
        <v>51</v>
      </c>
      <c r="G29" s="1" t="s">
        <v>6</v>
      </c>
      <c r="H29" t="s">
        <v>81</v>
      </c>
      <c r="I29" s="6" t="s">
        <v>76</v>
      </c>
      <c r="J29" s="1" t="s">
        <v>77</v>
      </c>
      <c r="K29" s="22">
        <v>6.9444444444444441E-3</v>
      </c>
      <c r="L29" s="22">
        <v>5.5555555555555558E-3</v>
      </c>
      <c r="M29" s="15" t="s">
        <v>116</v>
      </c>
      <c r="N29" s="2" t="s">
        <v>79</v>
      </c>
      <c r="O29" s="2" t="s">
        <v>117</v>
      </c>
      <c r="P29" s="20">
        <f>IFERROR(Q29/'Base de documentos BI'!$D$2,0)</f>
        <v>7.7911646586345381E-3</v>
      </c>
      <c r="Q29" s="18">
        <v>582</v>
      </c>
      <c r="R29" s="22">
        <f t="shared" si="0"/>
        <v>5.4105310129406515E-5</v>
      </c>
      <c r="S29" s="22">
        <f t="shared" si="1"/>
        <v>4.3284248103525213E-5</v>
      </c>
      <c r="T29" t="s">
        <v>7</v>
      </c>
    </row>
    <row r="30" spans="1:20" ht="14.1" customHeight="1" x14ac:dyDescent="0.25">
      <c r="A30" s="2" t="s">
        <v>72</v>
      </c>
      <c r="B30" t="s">
        <v>73</v>
      </c>
      <c r="C30" s="3" t="s">
        <v>36</v>
      </c>
      <c r="D30" s="1" t="s">
        <v>51</v>
      </c>
      <c r="E30" s="1" t="s">
        <v>51</v>
      </c>
      <c r="F30" s="1" t="s">
        <v>51</v>
      </c>
      <c r="G30" s="1" t="s">
        <v>6</v>
      </c>
      <c r="H30" t="s">
        <v>81</v>
      </c>
      <c r="I30" s="6" t="s">
        <v>76</v>
      </c>
      <c r="J30" s="1" t="s">
        <v>77</v>
      </c>
      <c r="K30" s="22">
        <v>6.9444444444444441E-3</v>
      </c>
      <c r="L30" s="22">
        <v>5.5555555555555558E-3</v>
      </c>
      <c r="M30" s="15" t="s">
        <v>116</v>
      </c>
      <c r="N30" s="2" t="s">
        <v>79</v>
      </c>
      <c r="O30" s="2" t="s">
        <v>117</v>
      </c>
      <c r="P30" s="20">
        <f>IFERROR(Q30/'Base de documentos BI'!$D$2,0)</f>
        <v>4.7510040160642572E-2</v>
      </c>
      <c r="Q30" s="18">
        <v>3549</v>
      </c>
      <c r="R30" s="22">
        <f t="shared" si="0"/>
        <v>3.2993083444890671E-4</v>
      </c>
      <c r="S30" s="22">
        <f t="shared" si="1"/>
        <v>2.6394466755912539E-4</v>
      </c>
      <c r="T30" t="s">
        <v>7</v>
      </c>
    </row>
    <row r="31" spans="1:20" ht="14.1" customHeight="1" x14ac:dyDescent="0.25">
      <c r="A31" s="2" t="s">
        <v>72</v>
      </c>
      <c r="B31" t="s">
        <v>73</v>
      </c>
      <c r="C31" s="3" t="s">
        <v>37</v>
      </c>
      <c r="D31" s="1" t="s">
        <v>51</v>
      </c>
      <c r="E31" s="1" t="s">
        <v>51</v>
      </c>
      <c r="F31" s="1" t="s">
        <v>51</v>
      </c>
      <c r="G31" s="1" t="s">
        <v>6</v>
      </c>
      <c r="H31" t="s">
        <v>81</v>
      </c>
      <c r="I31" s="6" t="s">
        <v>76</v>
      </c>
      <c r="J31" s="1" t="s">
        <v>77</v>
      </c>
      <c r="K31" s="22">
        <v>6.9444444444444441E-3</v>
      </c>
      <c r="L31" s="22">
        <v>5.5555555555555558E-3</v>
      </c>
      <c r="M31" s="15" t="s">
        <v>116</v>
      </c>
      <c r="N31" s="2" t="s">
        <v>79</v>
      </c>
      <c r="O31" s="2" t="s">
        <v>117</v>
      </c>
      <c r="P31" s="20">
        <f>IFERROR(Q31/'Base de documentos BI'!$D$2,0)</f>
        <v>0.41929049531459173</v>
      </c>
      <c r="Q31" s="18">
        <v>31321</v>
      </c>
      <c r="R31" s="22">
        <f t="shared" si="0"/>
        <v>2.9117395507957757E-3</v>
      </c>
      <c r="S31" s="22">
        <f t="shared" si="1"/>
        <v>2.3293916406366207E-3</v>
      </c>
      <c r="T31" t="s">
        <v>7</v>
      </c>
    </row>
    <row r="32" spans="1:20" ht="14.1" customHeight="1" x14ac:dyDescent="0.25">
      <c r="B32" t="s">
        <v>73</v>
      </c>
      <c r="C32" s="3" t="s">
        <v>122</v>
      </c>
      <c r="D32" s="1" t="s">
        <v>77</v>
      </c>
      <c r="E32" s="1" t="s">
        <v>77</v>
      </c>
      <c r="F32" s="1" t="s">
        <v>77</v>
      </c>
      <c r="G32" s="1" t="s">
        <v>12</v>
      </c>
      <c r="H32" t="s">
        <v>81</v>
      </c>
      <c r="I32" s="6" t="s">
        <v>97</v>
      </c>
      <c r="J32" s="1" t="s">
        <v>51</v>
      </c>
      <c r="K32" s="22"/>
      <c r="L32" s="22">
        <v>0</v>
      </c>
      <c r="N32" s="2" t="s">
        <v>79</v>
      </c>
      <c r="O32" s="2" t="s">
        <v>94</v>
      </c>
      <c r="P32" s="20">
        <f>IFERROR(Q32/'Base de documentos BI'!$D$2,0)</f>
        <v>1.7684069611780456E-2</v>
      </c>
      <c r="Q32" s="18">
        <v>1321</v>
      </c>
      <c r="R32" s="22">
        <f t="shared" si="0"/>
        <v>0</v>
      </c>
      <c r="S32" s="22">
        <f t="shared" si="1"/>
        <v>0</v>
      </c>
      <c r="T32" t="s">
        <v>7</v>
      </c>
    </row>
    <row r="33" spans="1:20" ht="14.1" customHeight="1" x14ac:dyDescent="0.25">
      <c r="A33" s="2" t="s">
        <v>72</v>
      </c>
      <c r="B33" t="s">
        <v>73</v>
      </c>
      <c r="C33" s="3" t="s">
        <v>123</v>
      </c>
      <c r="D33" s="1" t="s">
        <v>77</v>
      </c>
      <c r="E33" s="1" t="s">
        <v>51</v>
      </c>
      <c r="F33" s="1" t="s">
        <v>77</v>
      </c>
      <c r="G33" s="1" t="s">
        <v>6</v>
      </c>
      <c r="H33" t="s">
        <v>81</v>
      </c>
      <c r="I33" s="6" t="s">
        <v>97</v>
      </c>
      <c r="J33" s="1" t="s">
        <v>77</v>
      </c>
      <c r="K33" s="22">
        <v>6.9444444444444441E-3</v>
      </c>
      <c r="L33" s="22">
        <v>5.5555555555555558E-3</v>
      </c>
      <c r="M33" s="15" t="s">
        <v>124</v>
      </c>
      <c r="N33" s="2" t="s">
        <v>125</v>
      </c>
      <c r="O33" s="2" t="s">
        <v>94</v>
      </c>
      <c r="P33" s="20">
        <f>IFERROR(Q33/'Base de documentos BI'!$D$2,0)</f>
        <v>1.8580778009206446E-3</v>
      </c>
      <c r="Q33" s="18">
        <v>138.79841172877215</v>
      </c>
      <c r="R33" s="22">
        <f t="shared" si="0"/>
        <v>1.290331806194892E-5</v>
      </c>
      <c r="S33" s="22">
        <f t="shared" si="1"/>
        <v>1.0322654449559136E-5</v>
      </c>
      <c r="T33" t="s">
        <v>7</v>
      </c>
    </row>
    <row r="34" spans="1:20" ht="14.1" customHeight="1" x14ac:dyDescent="0.25">
      <c r="A34" s="2" t="s">
        <v>72</v>
      </c>
      <c r="B34" t="s">
        <v>73</v>
      </c>
      <c r="C34" s="3" t="s">
        <v>126</v>
      </c>
      <c r="D34" s="1" t="s">
        <v>77</v>
      </c>
      <c r="E34" s="1" t="s">
        <v>51</v>
      </c>
      <c r="F34" s="1" t="s">
        <v>77</v>
      </c>
      <c r="G34" s="1" t="s">
        <v>6</v>
      </c>
      <c r="H34" t="s">
        <v>81</v>
      </c>
      <c r="I34" s="6" t="s">
        <v>97</v>
      </c>
      <c r="J34" s="1" t="s">
        <v>77</v>
      </c>
      <c r="K34" s="22">
        <v>6.9444444444444441E-3</v>
      </c>
      <c r="L34" s="22">
        <v>5.5555555555555558E-3</v>
      </c>
      <c r="M34" s="15" t="s">
        <v>124</v>
      </c>
      <c r="N34" s="2" t="s">
        <v>125</v>
      </c>
      <c r="O34" s="2" t="s">
        <v>94</v>
      </c>
      <c r="P34" s="20">
        <f>IFERROR(Q34/'Base de documentos BI'!$D$2,0)</f>
        <v>6.8635118768701365E-3</v>
      </c>
      <c r="Q34" s="18">
        <v>512.70433720219921</v>
      </c>
      <c r="R34" s="22">
        <f t="shared" si="0"/>
        <v>4.7663276922709279E-5</v>
      </c>
      <c r="S34" s="22">
        <f t="shared" si="1"/>
        <v>3.8130621538167426E-5</v>
      </c>
      <c r="T34" t="s">
        <v>7</v>
      </c>
    </row>
    <row r="35" spans="1:20" ht="14.1" customHeight="1" x14ac:dyDescent="0.25">
      <c r="A35" s="2" t="s">
        <v>72</v>
      </c>
      <c r="B35" t="s">
        <v>73</v>
      </c>
      <c r="C35" s="3" t="s">
        <v>127</v>
      </c>
      <c r="D35" s="1" t="s">
        <v>77</v>
      </c>
      <c r="E35" s="1" t="s">
        <v>51</v>
      </c>
      <c r="F35" s="1" t="s">
        <v>77</v>
      </c>
      <c r="G35" s="1" t="s">
        <v>6</v>
      </c>
      <c r="H35" t="s">
        <v>81</v>
      </c>
      <c r="I35" s="6" t="s">
        <v>97</v>
      </c>
      <c r="J35" s="1" t="s">
        <v>77</v>
      </c>
      <c r="K35" s="22">
        <v>6.9444444444444441E-3</v>
      </c>
      <c r="L35" s="22">
        <v>5.5555555555555558E-3</v>
      </c>
      <c r="M35" s="15" t="s">
        <v>124</v>
      </c>
      <c r="N35" s="2" t="s">
        <v>125</v>
      </c>
      <c r="O35" s="2" t="s">
        <v>94</v>
      </c>
      <c r="P35" s="20">
        <f>IFERROR(Q35/'Base de documentos BI'!$D$2,0)</f>
        <v>1.3044464561565342E-2</v>
      </c>
      <c r="Q35" s="18">
        <v>974.42150274893095</v>
      </c>
      <c r="R35" s="22">
        <f t="shared" si="0"/>
        <v>9.0586559455314869E-5</v>
      </c>
      <c r="S35" s="22">
        <f t="shared" si="1"/>
        <v>7.2469247564251895E-5</v>
      </c>
      <c r="T35" t="s">
        <v>7</v>
      </c>
    </row>
    <row r="36" spans="1:20" ht="14.1" customHeight="1" x14ac:dyDescent="0.25">
      <c r="A36" s="2" t="s">
        <v>128</v>
      </c>
      <c r="B36" t="s">
        <v>73</v>
      </c>
      <c r="C36" s="27" t="s">
        <v>129</v>
      </c>
      <c r="D36" s="1" t="s">
        <v>77</v>
      </c>
      <c r="E36" s="1" t="s">
        <v>77</v>
      </c>
      <c r="F36" s="1" t="s">
        <v>77</v>
      </c>
      <c r="G36" s="1" t="s">
        <v>12</v>
      </c>
      <c r="H36" t="s">
        <v>81</v>
      </c>
      <c r="I36" s="6" t="s">
        <v>97</v>
      </c>
      <c r="J36" s="1" t="s">
        <v>51</v>
      </c>
      <c r="K36" s="22"/>
      <c r="L36" s="22">
        <v>0</v>
      </c>
      <c r="M36" s="6" t="s">
        <v>130</v>
      </c>
      <c r="N36" s="2" t="s">
        <v>79</v>
      </c>
      <c r="O36" s="2" t="s">
        <v>94</v>
      </c>
      <c r="P36" s="20">
        <f>IFERROR(Q36/'Base de documentos BI'!$D$2,0)</f>
        <v>1.21285140562249E-2</v>
      </c>
      <c r="Q36" s="18">
        <v>906</v>
      </c>
      <c r="R36" s="22">
        <f t="shared" si="0"/>
        <v>0</v>
      </c>
      <c r="S36" s="22">
        <f t="shared" si="1"/>
        <v>0</v>
      </c>
      <c r="T36" t="s">
        <v>7</v>
      </c>
    </row>
    <row r="37" spans="1:20" ht="14.1" customHeight="1" x14ac:dyDescent="0.25">
      <c r="B37" t="s">
        <v>73</v>
      </c>
      <c r="C37" s="3" t="s">
        <v>131</v>
      </c>
      <c r="D37" s="1" t="s">
        <v>77</v>
      </c>
      <c r="E37" s="1" t="s">
        <v>51</v>
      </c>
      <c r="F37" s="1" t="s">
        <v>77</v>
      </c>
      <c r="G37" s="1" t="s">
        <v>6</v>
      </c>
      <c r="H37" t="s">
        <v>96</v>
      </c>
      <c r="I37" s="6" t="s">
        <v>97</v>
      </c>
      <c r="J37" s="1" t="s">
        <v>77</v>
      </c>
      <c r="K37" s="22">
        <v>6.9444444444444441E-3</v>
      </c>
      <c r="L37" s="22">
        <v>5.5555555555555558E-3</v>
      </c>
      <c r="M37" s="15" t="s">
        <v>124</v>
      </c>
      <c r="N37" s="2" t="s">
        <v>125</v>
      </c>
      <c r="O37" s="2" t="s">
        <v>110</v>
      </c>
      <c r="P37" s="20">
        <f>IFERROR(Q37/'Base de documentos BI'!$D$2,0)</f>
        <v>2.6088929123130683E-2</v>
      </c>
      <c r="Q37" s="18">
        <v>1948.8430054978619</v>
      </c>
      <c r="R37" s="22">
        <f t="shared" si="0"/>
        <v>1.8117311891062974E-4</v>
      </c>
      <c r="S37" s="22">
        <f t="shared" si="1"/>
        <v>1.4493849512850379E-4</v>
      </c>
      <c r="T37" t="s">
        <v>7</v>
      </c>
    </row>
    <row r="38" spans="1:20" ht="14.1" customHeight="1" x14ac:dyDescent="0.25">
      <c r="A38" s="2" t="s">
        <v>72</v>
      </c>
      <c r="B38" t="s">
        <v>73</v>
      </c>
      <c r="C38" s="3" t="s">
        <v>132</v>
      </c>
      <c r="D38" s="1" t="s">
        <v>77</v>
      </c>
      <c r="E38" s="1" t="s">
        <v>51</v>
      </c>
      <c r="F38" s="1" t="s">
        <v>77</v>
      </c>
      <c r="G38" s="1" t="s">
        <v>6</v>
      </c>
      <c r="H38" t="s">
        <v>81</v>
      </c>
      <c r="I38" s="6" t="s">
        <v>97</v>
      </c>
      <c r="J38" s="1" t="s">
        <v>77</v>
      </c>
      <c r="K38" s="22">
        <v>6.9444444444444441E-3</v>
      </c>
      <c r="L38" s="22">
        <v>5.5555555555555558E-3</v>
      </c>
      <c r="M38" s="15" t="s">
        <v>124</v>
      </c>
      <c r="N38" s="2" t="s">
        <v>125</v>
      </c>
      <c r="O38" s="2" t="s">
        <v>94</v>
      </c>
      <c r="P38" s="20">
        <f>IFERROR(Q38/'Base de documentos BI'!$D$2,0)</f>
        <v>1.4409582945915202E-3</v>
      </c>
      <c r="Q38" s="18">
        <v>107.63958460598656</v>
      </c>
      <c r="R38" s="22">
        <f t="shared" si="0"/>
        <v>1.0006654823552223E-5</v>
      </c>
      <c r="S38" s="22">
        <f t="shared" si="1"/>
        <v>8.0053238588417798E-6</v>
      </c>
      <c r="T38" t="s">
        <v>7</v>
      </c>
    </row>
    <row r="39" spans="1:20" ht="14.1" customHeight="1" x14ac:dyDescent="0.25">
      <c r="B39" t="s">
        <v>88</v>
      </c>
      <c r="C39" s="3" t="s">
        <v>133</v>
      </c>
      <c r="D39" s="1" t="s">
        <v>77</v>
      </c>
      <c r="E39" s="1" t="s">
        <v>77</v>
      </c>
      <c r="F39" s="1" t="s">
        <v>77</v>
      </c>
      <c r="G39" s="1" t="s">
        <v>12</v>
      </c>
      <c r="H39" t="s">
        <v>81</v>
      </c>
      <c r="I39" s="6" t="s">
        <v>97</v>
      </c>
      <c r="J39" s="1" t="s">
        <v>51</v>
      </c>
      <c r="K39" s="22"/>
      <c r="L39" s="22">
        <v>0</v>
      </c>
      <c r="N39" s="2" t="s">
        <v>79</v>
      </c>
      <c r="O39" s="2" t="s">
        <v>94</v>
      </c>
      <c r="P39" s="20">
        <f>IFERROR(Q39/'Base de documentos BI'!$D$2,0)</f>
        <v>6.6131191432396248E-3</v>
      </c>
      <c r="Q39" s="18">
        <v>494</v>
      </c>
      <c r="R39" s="22">
        <f t="shared" si="0"/>
        <v>0</v>
      </c>
      <c r="S39" s="22">
        <f t="shared" si="1"/>
        <v>0</v>
      </c>
      <c r="T39" t="s">
        <v>7</v>
      </c>
    </row>
    <row r="40" spans="1:20" ht="14.1" customHeight="1" x14ac:dyDescent="0.25">
      <c r="A40" s="2" t="s">
        <v>72</v>
      </c>
      <c r="B40" t="s">
        <v>73</v>
      </c>
      <c r="C40" s="3" t="s">
        <v>134</v>
      </c>
      <c r="D40" s="1" t="s">
        <v>77</v>
      </c>
      <c r="E40" s="1" t="s">
        <v>51</v>
      </c>
      <c r="F40" s="1" t="s">
        <v>77</v>
      </c>
      <c r="G40" s="1" t="s">
        <v>6</v>
      </c>
      <c r="H40" t="s">
        <v>81</v>
      </c>
      <c r="I40" s="6" t="s">
        <v>97</v>
      </c>
      <c r="J40" s="1" t="s">
        <v>77</v>
      </c>
      <c r="K40" s="22">
        <v>6.9444444444444441E-3</v>
      </c>
      <c r="L40" s="22">
        <v>5.5555555555555558E-3</v>
      </c>
      <c r="M40" s="15" t="s">
        <v>124</v>
      </c>
      <c r="N40" s="2" t="s">
        <v>125</v>
      </c>
      <c r="O40" s="2" t="s">
        <v>94</v>
      </c>
      <c r="P40" s="20">
        <f>IFERROR(Q40/'Base de documentos BI'!$D$2,0)</f>
        <v>5.4453055553511133E-2</v>
      </c>
      <c r="Q40" s="18">
        <v>4067.6432498472818</v>
      </c>
      <c r="R40" s="22">
        <f t="shared" si="0"/>
        <v>3.7814621912160508E-4</v>
      </c>
      <c r="S40" s="22">
        <f t="shared" si="1"/>
        <v>3.0251697529728408E-4</v>
      </c>
      <c r="T40" t="s">
        <v>7</v>
      </c>
    </row>
    <row r="41" spans="1:20" ht="14.1" customHeight="1" x14ac:dyDescent="0.25">
      <c r="A41" s="2" t="s">
        <v>72</v>
      </c>
      <c r="B41" t="s">
        <v>73</v>
      </c>
      <c r="C41" s="3" t="s">
        <v>135</v>
      </c>
      <c r="D41" s="1" t="s">
        <v>77</v>
      </c>
      <c r="E41" s="1" t="s">
        <v>51</v>
      </c>
      <c r="F41" s="1" t="s">
        <v>77</v>
      </c>
      <c r="G41" s="1" t="s">
        <v>6</v>
      </c>
      <c r="H41" t="s">
        <v>81</v>
      </c>
      <c r="I41" s="6" t="s">
        <v>97</v>
      </c>
      <c r="J41" s="1" t="s">
        <v>77</v>
      </c>
      <c r="K41" s="22">
        <v>6.9444444444444441E-3</v>
      </c>
      <c r="L41" s="22">
        <v>5.5555555555555558E-3</v>
      </c>
      <c r="M41" s="15" t="s">
        <v>124</v>
      </c>
      <c r="N41" s="2" t="s">
        <v>125</v>
      </c>
      <c r="O41" s="2" t="s">
        <v>94</v>
      </c>
      <c r="P41" s="20">
        <f>IFERROR(Q41/'Base de documentos BI'!$D$2,0)</f>
        <v>1.0617587433832253E-3</v>
      </c>
      <c r="Q41" s="18">
        <v>79.313378130726932</v>
      </c>
      <c r="R41" s="22">
        <f t="shared" si="0"/>
        <v>7.3733246068279534E-6</v>
      </c>
      <c r="S41" s="22">
        <f t="shared" si="1"/>
        <v>5.8986596854623632E-6</v>
      </c>
      <c r="T41" t="s">
        <v>7</v>
      </c>
    </row>
    <row r="42" spans="1:20" ht="14.1" customHeight="1" x14ac:dyDescent="0.25">
      <c r="A42" s="2" t="s">
        <v>72</v>
      </c>
      <c r="B42" t="s">
        <v>73</v>
      </c>
      <c r="C42" s="3" t="s">
        <v>136</v>
      </c>
      <c r="D42" s="1" t="s">
        <v>77</v>
      </c>
      <c r="E42" s="1" t="s">
        <v>51</v>
      </c>
      <c r="F42" s="1" t="s">
        <v>77</v>
      </c>
      <c r="G42" s="1" t="s">
        <v>6</v>
      </c>
      <c r="H42" t="s">
        <v>81</v>
      </c>
      <c r="I42" s="6" t="s">
        <v>97</v>
      </c>
      <c r="J42" s="1" t="s">
        <v>77</v>
      </c>
      <c r="K42" s="22">
        <v>6.9444444444444441E-3</v>
      </c>
      <c r="L42" s="22">
        <v>5.5555555555555558E-3</v>
      </c>
      <c r="M42" s="15" t="s">
        <v>124</v>
      </c>
      <c r="N42" s="2" t="s">
        <v>125</v>
      </c>
      <c r="O42" s="2" t="s">
        <v>94</v>
      </c>
      <c r="P42" s="20">
        <f>IFERROR(Q42/'Base de documentos BI'!$D$2,0)</f>
        <v>1.2248145504027922E-2</v>
      </c>
      <c r="Q42" s="18">
        <v>914.93646915088573</v>
      </c>
      <c r="R42" s="22">
        <f t="shared" si="0"/>
        <v>8.5056566000193905E-5</v>
      </c>
      <c r="S42" s="22">
        <f t="shared" si="1"/>
        <v>6.8045252800155121E-5</v>
      </c>
      <c r="T42" t="s">
        <v>7</v>
      </c>
    </row>
    <row r="43" spans="1:20" ht="14.1" customHeight="1" x14ac:dyDescent="0.25">
      <c r="A43" s="2" t="s">
        <v>72</v>
      </c>
      <c r="B43" t="s">
        <v>73</v>
      </c>
      <c r="C43" s="3" t="s">
        <v>137</v>
      </c>
      <c r="D43" s="1" t="s">
        <v>77</v>
      </c>
      <c r="E43" s="1" t="s">
        <v>51</v>
      </c>
      <c r="F43" s="1" t="s">
        <v>77</v>
      </c>
      <c r="G43" s="1" t="s">
        <v>6</v>
      </c>
      <c r="H43" t="s">
        <v>81</v>
      </c>
      <c r="I43" s="6" t="s">
        <v>97</v>
      </c>
      <c r="J43" s="1" t="s">
        <v>77</v>
      </c>
      <c r="K43" s="22">
        <v>6.9444444444444441E-3</v>
      </c>
      <c r="L43" s="22">
        <v>5.5555555555555558E-3</v>
      </c>
      <c r="M43" s="15" t="s">
        <v>124</v>
      </c>
      <c r="N43" s="2" t="s">
        <v>125</v>
      </c>
      <c r="O43" s="2" t="s">
        <v>94</v>
      </c>
      <c r="P43" s="20">
        <f>IFERROR(Q43/'Base de documentos BI'!$D$2,0)</f>
        <v>1.0617587433832253E-3</v>
      </c>
      <c r="Q43" s="18">
        <v>79.313378130726932</v>
      </c>
      <c r="R43" s="22">
        <f t="shared" si="0"/>
        <v>7.3733246068279534E-6</v>
      </c>
      <c r="S43" s="22">
        <f t="shared" si="1"/>
        <v>5.8986596854623632E-6</v>
      </c>
      <c r="T43" t="s">
        <v>7</v>
      </c>
    </row>
    <row r="44" spans="1:20" ht="14.1" customHeight="1" x14ac:dyDescent="0.25">
      <c r="A44" s="2" t="s">
        <v>72</v>
      </c>
      <c r="B44" t="s">
        <v>73</v>
      </c>
      <c r="C44" s="3" t="s">
        <v>138</v>
      </c>
      <c r="D44" s="1" t="s">
        <v>77</v>
      </c>
      <c r="E44" s="1" t="s">
        <v>51</v>
      </c>
      <c r="F44" s="1" t="s">
        <v>77</v>
      </c>
      <c r="G44" s="1" t="s">
        <v>6</v>
      </c>
      <c r="H44" t="s">
        <v>81</v>
      </c>
      <c r="I44" s="6" t="s">
        <v>97</v>
      </c>
      <c r="J44" s="1" t="s">
        <v>77</v>
      </c>
      <c r="K44" s="22">
        <v>6.9444444444444441E-3</v>
      </c>
      <c r="L44" s="22">
        <v>5.5555555555555558E-3</v>
      </c>
      <c r="M44" s="15" t="s">
        <v>124</v>
      </c>
      <c r="N44" s="2" t="s">
        <v>125</v>
      </c>
      <c r="O44" s="2" t="s">
        <v>94</v>
      </c>
      <c r="P44" s="20">
        <f>IFERROR(Q44/'Base de documentos BI'!$D$2,0)</f>
        <v>6.825591921749306E-4</v>
      </c>
      <c r="Q44" s="18">
        <v>50.987171655467314</v>
      </c>
      <c r="R44" s="22">
        <f t="shared" si="0"/>
        <v>4.7399943901036842E-6</v>
      </c>
      <c r="S44" s="22">
        <f t="shared" si="1"/>
        <v>3.7919955120829479E-6</v>
      </c>
      <c r="T44" t="s">
        <v>7</v>
      </c>
    </row>
    <row r="45" spans="1:20" ht="14.1" customHeight="1" x14ac:dyDescent="0.25">
      <c r="A45" s="2" t="s">
        <v>72</v>
      </c>
      <c r="B45" t="s">
        <v>73</v>
      </c>
      <c r="C45" s="3" t="s">
        <v>139</v>
      </c>
      <c r="D45" s="1" t="s">
        <v>77</v>
      </c>
      <c r="E45" s="1" t="s">
        <v>51</v>
      </c>
      <c r="F45" s="1" t="s">
        <v>77</v>
      </c>
      <c r="G45" s="1" t="s">
        <v>6</v>
      </c>
      <c r="H45" t="s">
        <v>81</v>
      </c>
      <c r="I45" s="6" t="s">
        <v>97</v>
      </c>
      <c r="J45" s="1" t="s">
        <v>77</v>
      </c>
      <c r="K45" s="22">
        <v>6.9444444444444441E-3</v>
      </c>
      <c r="L45" s="22">
        <v>5.5555555555555558E-3</v>
      </c>
      <c r="M45" s="15" t="s">
        <v>124</v>
      </c>
      <c r="N45" s="2" t="s">
        <v>125</v>
      </c>
      <c r="O45" s="2" t="s">
        <v>94</v>
      </c>
      <c r="P45" s="20">
        <f>IFERROR(Q45/'Base de documentos BI'!$D$2,0)</f>
        <v>9.1007892289990747E-4</v>
      </c>
      <c r="Q45" s="18">
        <v>67.98289554062309</v>
      </c>
      <c r="R45" s="22">
        <f t="shared" si="0"/>
        <v>6.3199925201382455E-6</v>
      </c>
      <c r="S45" s="22">
        <f t="shared" si="1"/>
        <v>5.0559940161105969E-6</v>
      </c>
      <c r="T45" t="s">
        <v>7</v>
      </c>
    </row>
    <row r="46" spans="1:20" ht="14.1" customHeight="1" x14ac:dyDescent="0.25">
      <c r="A46" s="2" t="s">
        <v>72</v>
      </c>
      <c r="B46" t="s">
        <v>73</v>
      </c>
      <c r="C46" s="3" t="s">
        <v>140</v>
      </c>
      <c r="D46" s="1" t="s">
        <v>77</v>
      </c>
      <c r="E46" s="1" t="s">
        <v>51</v>
      </c>
      <c r="F46" s="1" t="s">
        <v>77</v>
      </c>
      <c r="G46" s="1" t="s">
        <v>6</v>
      </c>
      <c r="H46" t="s">
        <v>81</v>
      </c>
      <c r="I46" s="6" t="s">
        <v>97</v>
      </c>
      <c r="J46" s="1" t="s">
        <v>77</v>
      </c>
      <c r="K46" s="22">
        <v>6.9444444444444441E-3</v>
      </c>
      <c r="L46" s="22">
        <v>5.5555555555555558E-3</v>
      </c>
      <c r="M46" s="15" t="s">
        <v>124</v>
      </c>
      <c r="N46" s="2" t="s">
        <v>125</v>
      </c>
      <c r="O46" s="2" t="s">
        <v>94</v>
      </c>
      <c r="P46" s="20">
        <f>IFERROR(Q46/'Base de documentos BI'!$D$2,0)</f>
        <v>2.3131172623705983E-3</v>
      </c>
      <c r="Q46" s="18">
        <v>172.78985949908369</v>
      </c>
      <c r="R46" s="22">
        <f t="shared" si="0"/>
        <v>1.6063314322018044E-5</v>
      </c>
      <c r="S46" s="22">
        <f t="shared" si="1"/>
        <v>1.2850651457614435E-5</v>
      </c>
      <c r="T46" t="s">
        <v>7</v>
      </c>
    </row>
    <row r="47" spans="1:20" ht="14.1" customHeight="1" x14ac:dyDescent="0.25">
      <c r="B47" t="s">
        <v>73</v>
      </c>
      <c r="C47" s="3" t="s">
        <v>141</v>
      </c>
      <c r="D47" s="1" t="s">
        <v>77</v>
      </c>
      <c r="E47" s="1" t="s">
        <v>77</v>
      </c>
      <c r="F47" s="1" t="s">
        <v>77</v>
      </c>
      <c r="G47" s="1" t="s">
        <v>12</v>
      </c>
      <c r="H47" t="s">
        <v>81</v>
      </c>
      <c r="I47" s="6" t="s">
        <v>97</v>
      </c>
      <c r="J47" s="1" t="s">
        <v>77</v>
      </c>
      <c r="K47" s="22"/>
      <c r="L47" s="22">
        <v>6.9444444444444441E-3</v>
      </c>
      <c r="N47" s="2" t="s">
        <v>142</v>
      </c>
      <c r="P47" s="20">
        <f>IFERROR(Q47/'Base de documentos BI'!$D$2,0)</f>
        <v>1.1646586345381525E-3</v>
      </c>
      <c r="Q47" s="18">
        <v>87</v>
      </c>
      <c r="R47" s="22">
        <f t="shared" si="0"/>
        <v>0</v>
      </c>
      <c r="S47" s="22">
        <f t="shared" si="1"/>
        <v>8.087907184292726E-6</v>
      </c>
    </row>
    <row r="48" spans="1:20" ht="14.1" customHeight="1" x14ac:dyDescent="0.25">
      <c r="A48" s="2" t="s">
        <v>72</v>
      </c>
      <c r="B48" t="s">
        <v>73</v>
      </c>
      <c r="C48" s="3" t="s">
        <v>143</v>
      </c>
      <c r="D48" s="1" t="s">
        <v>77</v>
      </c>
      <c r="E48" s="1" t="s">
        <v>51</v>
      </c>
      <c r="F48" s="1" t="s">
        <v>77</v>
      </c>
      <c r="G48" s="1" t="s">
        <v>6</v>
      </c>
      <c r="H48" t="s">
        <v>81</v>
      </c>
      <c r="I48" s="6" t="s">
        <v>97</v>
      </c>
      <c r="J48" s="1" t="s">
        <v>77</v>
      </c>
      <c r="K48" s="22">
        <v>6.9444444444444441E-3</v>
      </c>
      <c r="L48" s="22">
        <v>5.5555555555555558E-3</v>
      </c>
      <c r="M48" s="15" t="s">
        <v>124</v>
      </c>
      <c r="N48" s="2" t="s">
        <v>125</v>
      </c>
      <c r="O48" s="2" t="s">
        <v>94</v>
      </c>
      <c r="P48" s="20">
        <f>IFERROR(Q48/'Base de documentos BI'!$D$2,0)</f>
        <v>2.1235174867664506E-3</v>
      </c>
      <c r="Q48" s="18">
        <v>158.62675626145386</v>
      </c>
      <c r="R48" s="22">
        <f t="shared" si="0"/>
        <v>1.4746649213655907E-5</v>
      </c>
      <c r="S48" s="22">
        <f t="shared" si="1"/>
        <v>1.1797319370924726E-5</v>
      </c>
      <c r="T48" t="s">
        <v>7</v>
      </c>
    </row>
    <row r="49" spans="1:20" ht="14.1" customHeight="1" x14ac:dyDescent="0.25">
      <c r="A49" s="2" t="s">
        <v>144</v>
      </c>
      <c r="B49" t="s">
        <v>88</v>
      </c>
      <c r="C49" s="3" t="s">
        <v>9</v>
      </c>
      <c r="D49" s="1" t="s">
        <v>51</v>
      </c>
      <c r="E49" s="1" t="s">
        <v>51</v>
      </c>
      <c r="F49" s="1" t="s">
        <v>51</v>
      </c>
      <c r="G49" s="1" t="s">
        <v>6</v>
      </c>
      <c r="H49" t="s">
        <v>81</v>
      </c>
      <c r="I49" s="6" t="s">
        <v>76</v>
      </c>
      <c r="J49" s="1" t="s">
        <v>77</v>
      </c>
      <c r="K49" s="22">
        <v>0.125</v>
      </c>
      <c r="L49" s="22">
        <v>2.0833333333333332E-2</v>
      </c>
      <c r="M49" s="14" t="s">
        <v>145</v>
      </c>
      <c r="N49" s="2" t="s">
        <v>146</v>
      </c>
      <c r="O49" s="2" t="s">
        <v>94</v>
      </c>
      <c r="P49" s="20">
        <f>IFERROR(Q49/'Base de documentos BI'!$D$2,0)</f>
        <v>0</v>
      </c>
      <c r="Q49" s="18">
        <v>0</v>
      </c>
      <c r="T49" t="s">
        <v>10</v>
      </c>
    </row>
    <row r="50" spans="1:20" ht="14.1" customHeight="1" x14ac:dyDescent="0.25">
      <c r="A50" s="2" t="s">
        <v>144</v>
      </c>
      <c r="B50" t="s">
        <v>88</v>
      </c>
      <c r="C50" t="s">
        <v>147</v>
      </c>
      <c r="D50" s="1" t="s">
        <v>51</v>
      </c>
      <c r="E50" s="1" t="s">
        <v>51</v>
      </c>
      <c r="F50" s="1" t="s">
        <v>51</v>
      </c>
      <c r="G50" s="1" t="s">
        <v>6</v>
      </c>
      <c r="H50" t="s">
        <v>89</v>
      </c>
      <c r="I50" s="6" t="s">
        <v>76</v>
      </c>
      <c r="J50" s="1" t="s">
        <v>77</v>
      </c>
      <c r="K50" s="22">
        <v>0.125</v>
      </c>
      <c r="L50" s="22">
        <v>2.0833333333333332E-2</v>
      </c>
      <c r="M50" s="14" t="s">
        <v>148</v>
      </c>
      <c r="N50" s="2" t="s">
        <v>79</v>
      </c>
      <c r="O50" s="2" t="s">
        <v>94</v>
      </c>
      <c r="P50" s="20">
        <f>IFERROR(Q50/'Base de documentos BI'!$D$2,0)</f>
        <v>0</v>
      </c>
      <c r="Q50" s="18">
        <v>0</v>
      </c>
      <c r="T50" t="s">
        <v>7</v>
      </c>
    </row>
    <row r="51" spans="1:20" ht="14.1" customHeight="1" x14ac:dyDescent="0.25">
      <c r="A51" s="2" t="s">
        <v>85</v>
      </c>
      <c r="B51" t="s">
        <v>73</v>
      </c>
      <c r="C51" s="3" t="s">
        <v>149</v>
      </c>
      <c r="D51" s="1" t="s">
        <v>51</v>
      </c>
      <c r="E51" s="1" t="s">
        <v>51</v>
      </c>
      <c r="F51" s="1" t="s">
        <v>77</v>
      </c>
      <c r="G51" s="1" t="s">
        <v>12</v>
      </c>
      <c r="H51" t="s">
        <v>81</v>
      </c>
      <c r="I51" s="6" t="s">
        <v>76</v>
      </c>
      <c r="J51" s="1" t="s">
        <v>77</v>
      </c>
      <c r="K51" s="22">
        <v>6.9444444444444441E-3</v>
      </c>
      <c r="L51" s="22">
        <v>5.5555555555555558E-3</v>
      </c>
      <c r="M51" s="28" t="s">
        <v>150</v>
      </c>
      <c r="N51" s="2" t="s">
        <v>151</v>
      </c>
      <c r="P51" s="20">
        <f>IFERROR(Q51/'Base de documentos BI'!$D$2,0)</f>
        <v>6.2918340026773764E-4</v>
      </c>
      <c r="Q51" s="18">
        <v>47</v>
      </c>
      <c r="R51" s="22">
        <f t="shared" ref="R51:R60" si="2">IFERROR(K51*P51,0)</f>
        <v>4.3693291685259555E-6</v>
      </c>
      <c r="S51" s="22">
        <f t="shared" ref="S51:S60" si="3">IFERROR(L51*P51,0)</f>
        <v>3.4954633348207648E-6</v>
      </c>
      <c r="T51" t="s">
        <v>248</v>
      </c>
    </row>
    <row r="52" spans="1:20" ht="14.1" customHeight="1" x14ac:dyDescent="0.25">
      <c r="B52" t="s">
        <v>73</v>
      </c>
      <c r="C52" s="3" t="s">
        <v>152</v>
      </c>
      <c r="D52" s="1" t="s">
        <v>77</v>
      </c>
      <c r="E52" s="1" t="s">
        <v>77</v>
      </c>
      <c r="F52" s="1" t="s">
        <v>77</v>
      </c>
      <c r="G52" s="1" t="s">
        <v>12</v>
      </c>
      <c r="H52" t="s">
        <v>81</v>
      </c>
      <c r="I52" s="6" t="s">
        <v>97</v>
      </c>
      <c r="J52" s="1" t="s">
        <v>77</v>
      </c>
      <c r="K52" s="22"/>
      <c r="L52" s="22"/>
      <c r="N52" s="2" t="s">
        <v>79</v>
      </c>
      <c r="O52" s="2" t="s">
        <v>94</v>
      </c>
      <c r="P52" s="20">
        <f>IFERROR(Q52/'Base de documentos BI'!$D$2,0)</f>
        <v>5.6224899598393573E-4</v>
      </c>
      <c r="Q52" s="18">
        <v>42</v>
      </c>
      <c r="R52" s="22">
        <f t="shared" si="2"/>
        <v>0</v>
      </c>
      <c r="S52" s="22">
        <f t="shared" si="3"/>
        <v>0</v>
      </c>
    </row>
    <row r="53" spans="1:20" ht="14.1" customHeight="1" x14ac:dyDescent="0.25">
      <c r="B53" t="s">
        <v>73</v>
      </c>
      <c r="C53" s="3" t="s">
        <v>153</v>
      </c>
      <c r="D53" s="1" t="s">
        <v>77</v>
      </c>
      <c r="E53" s="1" t="s">
        <v>77</v>
      </c>
      <c r="F53" s="1" t="s">
        <v>77</v>
      </c>
      <c r="G53" s="1" t="s">
        <v>12</v>
      </c>
      <c r="H53" t="s">
        <v>81</v>
      </c>
      <c r="J53" s="1" t="s">
        <v>51</v>
      </c>
      <c r="K53" s="22"/>
      <c r="L53" s="22">
        <v>0</v>
      </c>
      <c r="N53" s="2" t="s">
        <v>154</v>
      </c>
      <c r="P53" s="20">
        <f>IFERROR(Q53/'Base de documentos BI'!$D$2,0)</f>
        <v>4.0160642570281126E-4</v>
      </c>
      <c r="Q53" s="18">
        <v>30</v>
      </c>
      <c r="R53" s="22">
        <f t="shared" si="2"/>
        <v>0</v>
      </c>
      <c r="S53" s="22">
        <f t="shared" si="3"/>
        <v>0</v>
      </c>
    </row>
    <row r="54" spans="1:20" ht="14.1" customHeight="1" x14ac:dyDescent="0.25">
      <c r="B54" t="s">
        <v>73</v>
      </c>
      <c r="C54" s="3" t="s">
        <v>155</v>
      </c>
      <c r="D54" s="1" t="s">
        <v>77</v>
      </c>
      <c r="E54" s="1" t="s">
        <v>77</v>
      </c>
      <c r="F54" s="1" t="s">
        <v>77</v>
      </c>
      <c r="G54" s="1" t="s">
        <v>12</v>
      </c>
      <c r="H54" t="s">
        <v>81</v>
      </c>
      <c r="J54" s="1" t="s">
        <v>51</v>
      </c>
      <c r="K54" s="22"/>
      <c r="L54" s="22">
        <v>0</v>
      </c>
      <c r="N54" s="2" t="s">
        <v>156</v>
      </c>
      <c r="P54" s="20">
        <f>IFERROR(Q54/'Base de documentos BI'!$D$2,0)</f>
        <v>2.5435073627844709E-4</v>
      </c>
      <c r="Q54" s="18">
        <v>19</v>
      </c>
      <c r="R54" s="22">
        <f t="shared" si="2"/>
        <v>0</v>
      </c>
      <c r="S54" s="22">
        <f t="shared" si="3"/>
        <v>0</v>
      </c>
    </row>
    <row r="55" spans="1:20" ht="14.1" customHeight="1" x14ac:dyDescent="0.25">
      <c r="B55" t="s">
        <v>88</v>
      </c>
      <c r="C55" s="3" t="s">
        <v>157</v>
      </c>
      <c r="D55" s="1" t="s">
        <v>77</v>
      </c>
      <c r="E55" s="1" t="s">
        <v>77</v>
      </c>
      <c r="F55" s="1" t="s">
        <v>77</v>
      </c>
      <c r="G55" s="1" t="s">
        <v>12</v>
      </c>
      <c r="H55" t="s">
        <v>81</v>
      </c>
      <c r="I55" s="6" t="s">
        <v>97</v>
      </c>
      <c r="J55" s="1" t="s">
        <v>51</v>
      </c>
      <c r="K55" s="22"/>
      <c r="L55" s="22">
        <v>0</v>
      </c>
      <c r="N55" s="2" t="s">
        <v>79</v>
      </c>
      <c r="O55" s="2" t="s">
        <v>94</v>
      </c>
      <c r="P55" s="20">
        <f>IFERROR(Q55/'Base de documentos BI'!$D$2,0)</f>
        <v>1.2048192771084337E-4</v>
      </c>
      <c r="Q55" s="18">
        <v>9</v>
      </c>
      <c r="R55" s="22">
        <f t="shared" si="2"/>
        <v>0</v>
      </c>
      <c r="S55" s="22">
        <f t="shared" si="3"/>
        <v>0</v>
      </c>
    </row>
    <row r="56" spans="1:20" ht="14.1" customHeight="1" x14ac:dyDescent="0.25">
      <c r="B56" t="s">
        <v>73</v>
      </c>
      <c r="C56" s="3" t="s">
        <v>158</v>
      </c>
      <c r="D56" s="1" t="s">
        <v>77</v>
      </c>
      <c r="E56" s="1" t="s">
        <v>77</v>
      </c>
      <c r="F56" s="1" t="s">
        <v>77</v>
      </c>
      <c r="G56" s="1" t="s">
        <v>12</v>
      </c>
      <c r="H56" t="s">
        <v>81</v>
      </c>
      <c r="J56" s="1" t="s">
        <v>51</v>
      </c>
      <c r="K56" s="22"/>
      <c r="L56" s="22">
        <v>0</v>
      </c>
      <c r="N56" s="2" t="s">
        <v>79</v>
      </c>
      <c r="P56" s="20">
        <f>IFERROR(Q56/'Base de documentos BI'!$D$2,0)</f>
        <v>8.032128514056225E-5</v>
      </c>
      <c r="Q56" s="18">
        <v>6</v>
      </c>
      <c r="R56" s="22">
        <f t="shared" si="2"/>
        <v>0</v>
      </c>
      <c r="S56" s="22">
        <f t="shared" si="3"/>
        <v>0</v>
      </c>
    </row>
    <row r="57" spans="1:20" ht="14.1" customHeight="1" x14ac:dyDescent="0.25">
      <c r="B57" t="s">
        <v>73</v>
      </c>
      <c r="C57" s="3" t="s">
        <v>159</v>
      </c>
      <c r="D57" s="1" t="s">
        <v>77</v>
      </c>
      <c r="E57" s="1" t="s">
        <v>77</v>
      </c>
      <c r="F57" s="1" t="s">
        <v>77</v>
      </c>
      <c r="G57" s="1" t="s">
        <v>12</v>
      </c>
      <c r="H57" t="s">
        <v>81</v>
      </c>
      <c r="J57" s="1" t="s">
        <v>51</v>
      </c>
      <c r="K57" s="22"/>
      <c r="L57" s="22">
        <v>0</v>
      </c>
      <c r="N57" s="2" t="s">
        <v>156</v>
      </c>
      <c r="P57" s="20">
        <f>IFERROR(Q57/'Base de documentos BI'!$D$2,0)</f>
        <v>2.6773761713520749E-5</v>
      </c>
      <c r="Q57" s="18">
        <v>2</v>
      </c>
      <c r="R57" s="22">
        <f t="shared" si="2"/>
        <v>0</v>
      </c>
      <c r="S57" s="22">
        <f t="shared" si="3"/>
        <v>0</v>
      </c>
    </row>
    <row r="58" spans="1:20" ht="14.1" customHeight="1" x14ac:dyDescent="0.25">
      <c r="B58" t="s">
        <v>88</v>
      </c>
      <c r="C58" s="3" t="s">
        <v>160</v>
      </c>
      <c r="D58" s="1" t="s">
        <v>77</v>
      </c>
      <c r="E58" s="1" t="s">
        <v>77</v>
      </c>
      <c r="F58" s="1" t="s">
        <v>77</v>
      </c>
      <c r="G58" s="1" t="s">
        <v>6</v>
      </c>
      <c r="H58" t="s">
        <v>81</v>
      </c>
      <c r="I58" s="6" t="s">
        <v>97</v>
      </c>
      <c r="J58" s="1" t="s">
        <v>51</v>
      </c>
      <c r="K58" s="22"/>
      <c r="L58" s="22">
        <v>0</v>
      </c>
      <c r="N58" s="2" t="s">
        <v>79</v>
      </c>
      <c r="O58" s="2" t="s">
        <v>94</v>
      </c>
      <c r="P58" s="20">
        <f>IFERROR(Q58/'Base de documentos BI'!$D$2,0)</f>
        <v>1.3386880856760374E-5</v>
      </c>
      <c r="Q58" s="18">
        <v>1</v>
      </c>
      <c r="R58" s="22">
        <f t="shared" si="2"/>
        <v>0</v>
      </c>
      <c r="S58" s="22">
        <f t="shared" si="3"/>
        <v>0</v>
      </c>
    </row>
    <row r="59" spans="1:20" ht="14.1" customHeight="1" x14ac:dyDescent="0.25">
      <c r="B59" t="s">
        <v>73</v>
      </c>
      <c r="C59" s="3" t="s">
        <v>161</v>
      </c>
      <c r="D59" s="1" t="s">
        <v>77</v>
      </c>
      <c r="E59" s="1" t="s">
        <v>77</v>
      </c>
      <c r="F59" s="1" t="s">
        <v>77</v>
      </c>
      <c r="G59" s="1" t="s">
        <v>12</v>
      </c>
      <c r="H59" t="s">
        <v>81</v>
      </c>
      <c r="J59" s="1" t="s">
        <v>51</v>
      </c>
      <c r="K59" s="22"/>
      <c r="L59" s="22">
        <v>0</v>
      </c>
      <c r="N59" s="2" t="s">
        <v>156</v>
      </c>
      <c r="P59" s="20">
        <f>IFERROR(Q59/'Base de documentos BI'!$D$2,0)</f>
        <v>1.3386880856760374E-5</v>
      </c>
      <c r="Q59" s="18">
        <v>1</v>
      </c>
      <c r="R59" s="22">
        <f t="shared" si="2"/>
        <v>0</v>
      </c>
      <c r="S59" s="22">
        <f t="shared" si="3"/>
        <v>0</v>
      </c>
    </row>
    <row r="60" spans="1:20" ht="14.1" customHeight="1" x14ac:dyDescent="0.25">
      <c r="B60" t="s">
        <v>88</v>
      </c>
      <c r="C60" t="s">
        <v>162</v>
      </c>
      <c r="D60" s="1" t="s">
        <v>77</v>
      </c>
      <c r="E60" s="1" t="s">
        <v>77</v>
      </c>
      <c r="F60" s="1" t="s">
        <v>77</v>
      </c>
      <c r="G60" s="1" t="s">
        <v>12</v>
      </c>
      <c r="H60" t="s">
        <v>81</v>
      </c>
      <c r="J60" s="1" t="s">
        <v>51</v>
      </c>
      <c r="K60" s="22"/>
      <c r="L60" s="22">
        <v>0</v>
      </c>
      <c r="N60" s="2" t="s">
        <v>163</v>
      </c>
      <c r="P60" s="20">
        <f>IFERROR(Q60/'Base de documentos BI'!$D$2,0)</f>
        <v>0</v>
      </c>
      <c r="Q60" s="18">
        <v>0</v>
      </c>
      <c r="R60" s="22">
        <f t="shared" si="2"/>
        <v>0</v>
      </c>
      <c r="S60" s="22">
        <f t="shared" si="3"/>
        <v>0</v>
      </c>
    </row>
    <row r="61" spans="1:20" ht="14.1" customHeight="1" x14ac:dyDescent="0.25">
      <c r="A61" s="2" t="s">
        <v>144</v>
      </c>
      <c r="B61" t="s">
        <v>88</v>
      </c>
      <c r="C61" t="s">
        <v>8</v>
      </c>
      <c r="D61" s="1" t="s">
        <v>51</v>
      </c>
      <c r="E61" s="1" t="s">
        <v>51</v>
      </c>
      <c r="F61" s="1" t="s">
        <v>51</v>
      </c>
      <c r="G61" s="1" t="s">
        <v>6</v>
      </c>
      <c r="H61" t="s">
        <v>89</v>
      </c>
      <c r="I61" s="6" t="s">
        <v>76</v>
      </c>
      <c r="J61" s="1" t="s">
        <v>77</v>
      </c>
      <c r="K61" s="22">
        <v>0.125</v>
      </c>
      <c r="L61" s="22">
        <v>2.0833333333333332E-2</v>
      </c>
      <c r="M61" s="14" t="s">
        <v>148</v>
      </c>
      <c r="N61" s="2" t="s">
        <v>79</v>
      </c>
      <c r="O61" s="2" t="s">
        <v>94</v>
      </c>
      <c r="P61" s="20">
        <f>IFERROR(Q61/'Base de documentos BI'!$D$2,0)</f>
        <v>0</v>
      </c>
      <c r="Q61" s="18">
        <v>0</v>
      </c>
      <c r="T61" t="s">
        <v>7</v>
      </c>
    </row>
    <row r="62" spans="1:20" ht="14.1" customHeight="1" x14ac:dyDescent="0.25">
      <c r="B62" t="s">
        <v>88</v>
      </c>
      <c r="C62" s="3" t="s">
        <v>164</v>
      </c>
      <c r="D62" s="1" t="s">
        <v>77</v>
      </c>
      <c r="E62" s="1" t="s">
        <v>77</v>
      </c>
      <c r="F62" s="1" t="s">
        <v>77</v>
      </c>
      <c r="G62" s="1" t="s">
        <v>6</v>
      </c>
      <c r="H62" t="s">
        <v>96</v>
      </c>
      <c r="I62" s="6" t="s">
        <v>97</v>
      </c>
      <c r="J62" s="1" t="s">
        <v>77</v>
      </c>
      <c r="K62" s="22">
        <v>1.0416666666666666E-2</v>
      </c>
      <c r="L62" s="22"/>
      <c r="M62" s="15"/>
      <c r="N62" s="2" t="s">
        <v>79</v>
      </c>
      <c r="O62" s="2" t="s">
        <v>94</v>
      </c>
      <c r="P62" s="20">
        <f>IFERROR(Q62/'Base de documentos BI'!$D$2,0)</f>
        <v>0</v>
      </c>
      <c r="Q62" s="18">
        <v>0</v>
      </c>
      <c r="R62" s="22">
        <f t="shared" ref="R62:R93" si="4">IFERROR(K62*P62,0)</f>
        <v>0</v>
      </c>
      <c r="S62" s="22">
        <f t="shared" ref="S62:S93" si="5">IFERROR(L62*P62,0)</f>
        <v>0</v>
      </c>
    </row>
    <row r="63" spans="1:20" ht="14.1" customHeight="1" x14ac:dyDescent="0.25">
      <c r="B63" t="s">
        <v>88</v>
      </c>
      <c r="C63" s="3" t="s">
        <v>165</v>
      </c>
      <c r="D63" s="1" t="s">
        <v>77</v>
      </c>
      <c r="E63" s="1" t="s">
        <v>77</v>
      </c>
      <c r="F63" s="1" t="s">
        <v>77</v>
      </c>
      <c r="G63" s="1" t="s">
        <v>12</v>
      </c>
      <c r="H63" t="s">
        <v>96</v>
      </c>
      <c r="I63" s="6" t="s">
        <v>97</v>
      </c>
      <c r="J63" s="1" t="s">
        <v>51</v>
      </c>
      <c r="K63" s="22"/>
      <c r="L63" s="22">
        <v>0</v>
      </c>
      <c r="N63" s="2" t="s">
        <v>166</v>
      </c>
      <c r="O63" s="2" t="s">
        <v>110</v>
      </c>
      <c r="P63" s="20">
        <f>IFERROR(Q63/'Base de documentos BI'!$D$2,0)</f>
        <v>0</v>
      </c>
      <c r="Q63" s="18">
        <v>0</v>
      </c>
      <c r="R63" s="22">
        <f t="shared" si="4"/>
        <v>0</v>
      </c>
      <c r="S63" s="22">
        <f t="shared" si="5"/>
        <v>0</v>
      </c>
    </row>
    <row r="64" spans="1:20" ht="14.1" customHeight="1" x14ac:dyDescent="0.25">
      <c r="B64" t="s">
        <v>73</v>
      </c>
      <c r="C64" s="3" t="s">
        <v>167</v>
      </c>
      <c r="D64" s="1" t="s">
        <v>77</v>
      </c>
      <c r="E64" s="1" t="s">
        <v>77</v>
      </c>
      <c r="F64" s="1" t="s">
        <v>77</v>
      </c>
      <c r="G64" s="1" t="s">
        <v>12</v>
      </c>
      <c r="H64" t="s">
        <v>89</v>
      </c>
      <c r="I64" s="6" t="s">
        <v>76</v>
      </c>
      <c r="J64" s="1" t="s">
        <v>77</v>
      </c>
      <c r="K64" s="22">
        <v>6.9444444444444441E-3</v>
      </c>
      <c r="L64" s="22">
        <v>6.9444444444444441E-3</v>
      </c>
      <c r="N64" s="2" t="s">
        <v>79</v>
      </c>
      <c r="O64" s="2" t="s">
        <v>94</v>
      </c>
      <c r="P64" s="20">
        <f>IFERROR(Q64/'Base de documentos BI'!$D$2,0)</f>
        <v>0</v>
      </c>
      <c r="Q64" s="18">
        <v>0</v>
      </c>
      <c r="R64" s="22">
        <f t="shared" si="4"/>
        <v>0</v>
      </c>
      <c r="S64" s="22">
        <f t="shared" si="5"/>
        <v>0</v>
      </c>
    </row>
    <row r="65" spans="1:20" ht="14.1" customHeight="1" x14ac:dyDescent="0.25">
      <c r="A65" s="2" t="s">
        <v>168</v>
      </c>
      <c r="B65" t="s">
        <v>73</v>
      </c>
      <c r="C65" s="3" t="s">
        <v>38</v>
      </c>
      <c r="D65" s="1" t="s">
        <v>51</v>
      </c>
      <c r="E65" s="1" t="s">
        <v>51</v>
      </c>
      <c r="F65" s="1" t="s">
        <v>51</v>
      </c>
      <c r="G65" s="1" t="s">
        <v>12</v>
      </c>
      <c r="H65" t="s">
        <v>81</v>
      </c>
      <c r="I65" s="6" t="s">
        <v>76</v>
      </c>
      <c r="J65" s="1" t="s">
        <v>77</v>
      </c>
      <c r="K65" s="22">
        <v>6.9444444444444441E-3</v>
      </c>
      <c r="L65" s="22">
        <v>5.5555555555555558E-3</v>
      </c>
      <c r="M65" s="15" t="s">
        <v>169</v>
      </c>
      <c r="N65" s="2" t="s">
        <v>170</v>
      </c>
      <c r="O65" s="2" t="s">
        <v>94</v>
      </c>
      <c r="P65" s="20">
        <f>IFERROR(Q65/'Base de documentos BI'!$D$2,0)</f>
        <v>0.57585006693440433</v>
      </c>
      <c r="Q65" s="18">
        <v>43016</v>
      </c>
      <c r="R65" s="22">
        <f t="shared" si="4"/>
        <v>3.9989587981555854E-3</v>
      </c>
      <c r="S65" s="22">
        <f t="shared" si="5"/>
        <v>3.1991670385244685E-3</v>
      </c>
      <c r="T65" t="s">
        <v>7</v>
      </c>
    </row>
    <row r="66" spans="1:20" ht="14.1" customHeight="1" x14ac:dyDescent="0.25">
      <c r="A66" s="2" t="s">
        <v>128</v>
      </c>
      <c r="B66" t="s">
        <v>73</v>
      </c>
      <c r="C66" s="3" t="s">
        <v>171</v>
      </c>
      <c r="D66" s="1" t="s">
        <v>77</v>
      </c>
      <c r="E66" s="1" t="s">
        <v>77</v>
      </c>
      <c r="F66" s="1" t="s">
        <v>77</v>
      </c>
      <c r="G66" s="1" t="s">
        <v>6</v>
      </c>
      <c r="H66" t="s">
        <v>96</v>
      </c>
      <c r="I66" s="6" t="s">
        <v>97</v>
      </c>
      <c r="J66" s="1" t="s">
        <v>77</v>
      </c>
      <c r="K66" s="22">
        <v>6.9444444444444441E-3</v>
      </c>
      <c r="L66" s="22">
        <v>6.9444444444444441E-3</v>
      </c>
      <c r="N66" s="2" t="s">
        <v>79</v>
      </c>
      <c r="O66" s="2" t="s">
        <v>172</v>
      </c>
      <c r="P66" s="20">
        <f>IFERROR(Q66/'Base de documentos BI'!$D$2,0)</f>
        <v>0</v>
      </c>
      <c r="Q66" s="18">
        <v>0</v>
      </c>
      <c r="R66" s="22">
        <f t="shared" si="4"/>
        <v>0</v>
      </c>
      <c r="S66" s="22">
        <f t="shared" si="5"/>
        <v>0</v>
      </c>
      <c r="T66" t="s">
        <v>7</v>
      </c>
    </row>
    <row r="67" spans="1:20" ht="14.1" customHeight="1" x14ac:dyDescent="0.25">
      <c r="A67" s="2" t="s">
        <v>128</v>
      </c>
      <c r="B67" t="s">
        <v>73</v>
      </c>
      <c r="C67" s="3" t="s">
        <v>173</v>
      </c>
      <c r="D67" s="1" t="s">
        <v>77</v>
      </c>
      <c r="E67" s="1" t="s">
        <v>77</v>
      </c>
      <c r="F67" s="1" t="s">
        <v>77</v>
      </c>
      <c r="G67" s="1" t="s">
        <v>12</v>
      </c>
      <c r="H67" t="s">
        <v>81</v>
      </c>
      <c r="J67" s="1" t="s">
        <v>51</v>
      </c>
      <c r="K67" s="22">
        <v>6.9444444444444441E-3</v>
      </c>
      <c r="L67" s="22">
        <v>0</v>
      </c>
      <c r="N67" s="2" t="s">
        <v>79</v>
      </c>
      <c r="O67" s="2" t="s">
        <v>174</v>
      </c>
      <c r="P67" s="20">
        <f>IFERROR(Q67/'Base de documentos BI'!$D$2,0)</f>
        <v>0</v>
      </c>
      <c r="Q67" s="18">
        <v>0</v>
      </c>
      <c r="R67" s="22">
        <f t="shared" si="4"/>
        <v>0</v>
      </c>
      <c r="S67" s="22">
        <f t="shared" si="5"/>
        <v>0</v>
      </c>
    </row>
    <row r="68" spans="1:20" ht="14.1" customHeight="1" x14ac:dyDescent="0.25">
      <c r="A68" s="2" t="s">
        <v>128</v>
      </c>
      <c r="B68" t="s">
        <v>73</v>
      </c>
      <c r="C68" s="3" t="s">
        <v>175</v>
      </c>
      <c r="D68" s="1" t="s">
        <v>77</v>
      </c>
      <c r="E68" s="1" t="s">
        <v>77</v>
      </c>
      <c r="F68" s="1" t="s">
        <v>77</v>
      </c>
      <c r="G68" s="1" t="s">
        <v>12</v>
      </c>
      <c r="H68" t="s">
        <v>96</v>
      </c>
      <c r="I68" s="6" t="s">
        <v>97</v>
      </c>
      <c r="J68" s="1" t="s">
        <v>51</v>
      </c>
      <c r="K68" s="22">
        <v>6.9444444444444441E-3</v>
      </c>
      <c r="L68" s="22">
        <v>0</v>
      </c>
      <c r="N68" s="2" t="s">
        <v>166</v>
      </c>
      <c r="O68" s="2" t="s">
        <v>110</v>
      </c>
      <c r="P68" s="20">
        <f>IFERROR(Q68/'Base de documentos BI'!$D$2,0)</f>
        <v>0</v>
      </c>
      <c r="Q68" s="18">
        <v>0</v>
      </c>
      <c r="R68" s="22">
        <f t="shared" si="4"/>
        <v>0</v>
      </c>
      <c r="S68" s="22">
        <f t="shared" si="5"/>
        <v>0</v>
      </c>
    </row>
    <row r="69" spans="1:20" ht="14.1" customHeight="1" x14ac:dyDescent="0.25">
      <c r="B69" t="s">
        <v>73</v>
      </c>
      <c r="C69" s="3" t="s">
        <v>176</v>
      </c>
      <c r="D69" s="1" t="s">
        <v>77</v>
      </c>
      <c r="E69" s="1" t="s">
        <v>77</v>
      </c>
      <c r="F69" s="1" t="s">
        <v>77</v>
      </c>
      <c r="G69" s="1" t="s">
        <v>6</v>
      </c>
      <c r="H69" t="s">
        <v>96</v>
      </c>
      <c r="I69" s="6" t="s">
        <v>97</v>
      </c>
      <c r="J69" s="1" t="s">
        <v>51</v>
      </c>
      <c r="K69" s="22">
        <v>6.9444444444444441E-3</v>
      </c>
      <c r="L69" s="22">
        <v>0</v>
      </c>
      <c r="M69" s="6" t="s">
        <v>177</v>
      </c>
      <c r="N69" s="2" t="s">
        <v>79</v>
      </c>
      <c r="O69" s="2" t="s">
        <v>94</v>
      </c>
      <c r="P69" s="20">
        <f>IFERROR(Q69/'Base de documentos BI'!$D$2,0)</f>
        <v>0</v>
      </c>
      <c r="Q69" s="18">
        <v>0</v>
      </c>
      <c r="R69" s="22">
        <f t="shared" si="4"/>
        <v>0</v>
      </c>
      <c r="S69" s="22">
        <f t="shared" si="5"/>
        <v>0</v>
      </c>
    </row>
    <row r="70" spans="1:20" ht="14.1" customHeight="1" x14ac:dyDescent="0.25">
      <c r="B70" t="s">
        <v>73</v>
      </c>
      <c r="C70" s="3" t="s">
        <v>178</v>
      </c>
      <c r="D70" s="1" t="s">
        <v>77</v>
      </c>
      <c r="E70" s="1" t="s">
        <v>77</v>
      </c>
      <c r="F70" s="1" t="s">
        <v>77</v>
      </c>
      <c r="G70" s="1" t="s">
        <v>12</v>
      </c>
      <c r="J70" s="1" t="s">
        <v>51</v>
      </c>
      <c r="K70" s="22">
        <v>6.9444444444444441E-3</v>
      </c>
      <c r="L70" s="22">
        <v>0</v>
      </c>
      <c r="N70" s="2" t="s">
        <v>179</v>
      </c>
      <c r="P70" s="20">
        <f>IFERROR(Q70/'Base de documentos BI'!$D$2,0)</f>
        <v>0</v>
      </c>
      <c r="Q70" s="18">
        <v>0</v>
      </c>
      <c r="R70" s="22">
        <f t="shared" si="4"/>
        <v>0</v>
      </c>
      <c r="S70" s="22">
        <f t="shared" si="5"/>
        <v>0</v>
      </c>
    </row>
    <row r="71" spans="1:20" ht="14.1" customHeight="1" x14ac:dyDescent="0.25">
      <c r="A71" s="2" t="s">
        <v>128</v>
      </c>
      <c r="B71" t="s">
        <v>73</v>
      </c>
      <c r="C71" s="3" t="s">
        <v>180</v>
      </c>
      <c r="D71" s="1" t="s">
        <v>77</v>
      </c>
      <c r="E71" s="1" t="s">
        <v>77</v>
      </c>
      <c r="F71" s="1" t="s">
        <v>77</v>
      </c>
      <c r="G71" s="1" t="s">
        <v>6</v>
      </c>
      <c r="H71" t="s">
        <v>96</v>
      </c>
      <c r="I71" s="6" t="s">
        <v>97</v>
      </c>
      <c r="J71" s="1" t="s">
        <v>77</v>
      </c>
      <c r="K71" s="22"/>
      <c r="L71" s="22">
        <v>6.9444444444444441E-3</v>
      </c>
      <c r="N71" s="2" t="s">
        <v>181</v>
      </c>
      <c r="O71" s="2" t="s">
        <v>94</v>
      </c>
      <c r="P71" s="20">
        <f>IFERROR(Q71/'Base de documentos BI'!$D$2,0)</f>
        <v>0</v>
      </c>
      <c r="Q71" s="18">
        <v>0</v>
      </c>
      <c r="R71" s="22">
        <f t="shared" si="4"/>
        <v>0</v>
      </c>
      <c r="S71" s="22">
        <f t="shared" si="5"/>
        <v>0</v>
      </c>
      <c r="T71" t="s">
        <v>7</v>
      </c>
    </row>
    <row r="72" spans="1:20" ht="14.1" customHeight="1" x14ac:dyDescent="0.25">
      <c r="B72" t="s">
        <v>88</v>
      </c>
      <c r="C72" s="3" t="s">
        <v>182</v>
      </c>
      <c r="D72" s="1" t="s">
        <v>77</v>
      </c>
      <c r="E72" s="1" t="s">
        <v>77</v>
      </c>
      <c r="F72" s="1" t="s">
        <v>77</v>
      </c>
      <c r="G72" s="1" t="s">
        <v>12</v>
      </c>
      <c r="H72" t="s">
        <v>75</v>
      </c>
      <c r="J72" s="1" t="s">
        <v>51</v>
      </c>
      <c r="K72" s="22"/>
      <c r="L72" s="22">
        <v>0</v>
      </c>
      <c r="N72" s="2" t="s">
        <v>79</v>
      </c>
      <c r="P72" s="20">
        <f>IFERROR(Q72/'Base de documentos BI'!$D$2,0)</f>
        <v>0</v>
      </c>
      <c r="Q72" s="18">
        <v>0</v>
      </c>
      <c r="R72" s="22">
        <f t="shared" si="4"/>
        <v>0</v>
      </c>
      <c r="S72" s="22">
        <f t="shared" si="5"/>
        <v>0</v>
      </c>
      <c r="T72" t="s">
        <v>7</v>
      </c>
    </row>
    <row r="73" spans="1:20" ht="14.1" customHeight="1" x14ac:dyDescent="0.25">
      <c r="B73" t="s">
        <v>73</v>
      </c>
      <c r="C73" s="3" t="s">
        <v>183</v>
      </c>
      <c r="D73" s="1" t="s">
        <v>77</v>
      </c>
      <c r="E73" s="1" t="s">
        <v>77</v>
      </c>
      <c r="F73" s="1" t="s">
        <v>77</v>
      </c>
      <c r="G73" s="1" t="s">
        <v>12</v>
      </c>
      <c r="H73" t="s">
        <v>81</v>
      </c>
      <c r="I73" s="6" t="s">
        <v>97</v>
      </c>
      <c r="J73" s="1" t="s">
        <v>51</v>
      </c>
      <c r="K73" s="22"/>
      <c r="L73" s="22">
        <v>0</v>
      </c>
      <c r="N73" s="2" t="s">
        <v>79</v>
      </c>
      <c r="O73" s="2" t="s">
        <v>94</v>
      </c>
      <c r="P73" s="20">
        <f>IFERROR(Q73/'Base de documentos BI'!$D$2,0)</f>
        <v>0</v>
      </c>
      <c r="Q73" s="18">
        <v>0</v>
      </c>
      <c r="R73" s="22">
        <f t="shared" si="4"/>
        <v>0</v>
      </c>
      <c r="S73" s="22">
        <f t="shared" si="5"/>
        <v>0</v>
      </c>
    </row>
    <row r="74" spans="1:20" ht="14.1" customHeight="1" x14ac:dyDescent="0.25">
      <c r="B74" t="s">
        <v>73</v>
      </c>
      <c r="C74" s="3" t="s">
        <v>184</v>
      </c>
      <c r="D74" s="1" t="s">
        <v>77</v>
      </c>
      <c r="E74" s="1" t="s">
        <v>77</v>
      </c>
      <c r="F74" s="1" t="s">
        <v>77</v>
      </c>
      <c r="G74" s="1" t="s">
        <v>12</v>
      </c>
      <c r="H74" t="s">
        <v>81</v>
      </c>
      <c r="I74" s="6" t="s">
        <v>97</v>
      </c>
      <c r="J74" s="1" t="s">
        <v>51</v>
      </c>
      <c r="K74" s="22"/>
      <c r="L74" s="22">
        <v>0</v>
      </c>
      <c r="N74" s="2" t="s">
        <v>79</v>
      </c>
      <c r="O74" s="2" t="s">
        <v>94</v>
      </c>
      <c r="P74" s="20">
        <f>IFERROR(Q74/'Base de documentos BI'!$D$2,0)</f>
        <v>0</v>
      </c>
      <c r="Q74" s="18">
        <v>0</v>
      </c>
      <c r="R74" s="22">
        <f t="shared" si="4"/>
        <v>0</v>
      </c>
      <c r="S74" s="22">
        <f t="shared" si="5"/>
        <v>0</v>
      </c>
    </row>
    <row r="75" spans="1:20" ht="14.1" customHeight="1" x14ac:dyDescent="0.25">
      <c r="B75" t="s">
        <v>88</v>
      </c>
      <c r="C75" t="s">
        <v>88</v>
      </c>
      <c r="D75" s="1" t="s">
        <v>77</v>
      </c>
      <c r="E75" s="1" t="s">
        <v>77</v>
      </c>
      <c r="F75" s="1" t="s">
        <v>77</v>
      </c>
      <c r="G75" s="1" t="s">
        <v>12</v>
      </c>
      <c r="H75" t="s">
        <v>81</v>
      </c>
      <c r="I75" s="6" t="s">
        <v>97</v>
      </c>
      <c r="J75" s="1" t="s">
        <v>77</v>
      </c>
      <c r="K75" s="22">
        <v>6.9444444444444441E-3</v>
      </c>
      <c r="L75" s="22"/>
      <c r="N75" s="2" t="s">
        <v>79</v>
      </c>
      <c r="O75" s="2" t="s">
        <v>94</v>
      </c>
      <c r="P75" s="20">
        <f>IFERROR(Q75/'Base de documentos BI'!$D$2,0)</f>
        <v>0</v>
      </c>
      <c r="Q75" s="18">
        <v>0</v>
      </c>
      <c r="R75" s="22">
        <f t="shared" si="4"/>
        <v>0</v>
      </c>
      <c r="S75" s="22">
        <f t="shared" si="5"/>
        <v>0</v>
      </c>
    </row>
    <row r="76" spans="1:20" ht="14.1" customHeight="1" x14ac:dyDescent="0.25">
      <c r="B76" t="s">
        <v>88</v>
      </c>
      <c r="C76" s="3" t="s">
        <v>185</v>
      </c>
      <c r="D76" s="1" t="s">
        <v>77</v>
      </c>
      <c r="E76" s="1" t="s">
        <v>77</v>
      </c>
      <c r="F76" s="1" t="s">
        <v>77</v>
      </c>
      <c r="G76" s="1" t="s">
        <v>12</v>
      </c>
      <c r="H76" t="s">
        <v>96</v>
      </c>
      <c r="I76" s="6" t="s">
        <v>97</v>
      </c>
      <c r="J76" s="1" t="s">
        <v>77</v>
      </c>
      <c r="K76" s="22">
        <v>1.0416666666666666E-2</v>
      </c>
      <c r="L76" s="22"/>
      <c r="N76" s="2" t="s">
        <v>79</v>
      </c>
      <c r="O76" s="2" t="s">
        <v>94</v>
      </c>
      <c r="P76" s="20">
        <f>IFERROR(Q76/'Base de documentos BI'!$D$2,0)</f>
        <v>0</v>
      </c>
      <c r="Q76" s="18">
        <v>0</v>
      </c>
      <c r="R76" s="22">
        <f t="shared" si="4"/>
        <v>0</v>
      </c>
      <c r="S76" s="22">
        <f t="shared" si="5"/>
        <v>0</v>
      </c>
    </row>
    <row r="77" spans="1:20" ht="14.1" customHeight="1" x14ac:dyDescent="0.25">
      <c r="B77" t="s">
        <v>88</v>
      </c>
      <c r="C77" s="3" t="s">
        <v>186</v>
      </c>
      <c r="D77" s="1" t="s">
        <v>77</v>
      </c>
      <c r="E77" s="1" t="s">
        <v>77</v>
      </c>
      <c r="F77" s="1" t="s">
        <v>77</v>
      </c>
      <c r="G77" s="1" t="s">
        <v>12</v>
      </c>
      <c r="H77" t="s">
        <v>81</v>
      </c>
      <c r="I77" s="6" t="s">
        <v>97</v>
      </c>
      <c r="J77" s="1" t="s">
        <v>51</v>
      </c>
      <c r="K77" s="22"/>
      <c r="L77" s="22">
        <v>0</v>
      </c>
      <c r="N77" s="2" t="s">
        <v>79</v>
      </c>
      <c r="O77" s="2" t="s">
        <v>94</v>
      </c>
      <c r="P77" s="20">
        <f>IFERROR(Q77/'Base de documentos BI'!$D$2,0)</f>
        <v>0</v>
      </c>
      <c r="Q77" s="18">
        <v>0</v>
      </c>
      <c r="R77" s="22">
        <f t="shared" si="4"/>
        <v>0</v>
      </c>
      <c r="S77" s="22">
        <f t="shared" si="5"/>
        <v>0</v>
      </c>
    </row>
    <row r="78" spans="1:20" ht="14.1" customHeight="1" x14ac:dyDescent="0.25">
      <c r="B78" t="s">
        <v>73</v>
      </c>
      <c r="C78" s="3" t="s">
        <v>187</v>
      </c>
      <c r="D78" s="1" t="s">
        <v>77</v>
      </c>
      <c r="E78" s="1" t="s">
        <v>77</v>
      </c>
      <c r="F78" s="1" t="s">
        <v>77</v>
      </c>
      <c r="G78" s="1" t="s">
        <v>12</v>
      </c>
      <c r="H78" t="s">
        <v>75</v>
      </c>
      <c r="J78" s="1" t="s">
        <v>51</v>
      </c>
      <c r="K78" s="22"/>
      <c r="L78" s="22">
        <v>0</v>
      </c>
      <c r="N78" s="2" t="s">
        <v>79</v>
      </c>
      <c r="O78" s="2" t="s">
        <v>94</v>
      </c>
      <c r="P78" s="20">
        <f>IFERROR(Q78/'Base de documentos BI'!$D$2,0)</f>
        <v>0</v>
      </c>
      <c r="Q78" s="18">
        <v>0</v>
      </c>
      <c r="R78" s="22">
        <f t="shared" si="4"/>
        <v>0</v>
      </c>
      <c r="S78" s="22">
        <f t="shared" si="5"/>
        <v>0</v>
      </c>
    </row>
    <row r="79" spans="1:20" ht="14.1" customHeight="1" x14ac:dyDescent="0.25">
      <c r="B79" t="s">
        <v>88</v>
      </c>
      <c r="C79" s="29" t="s">
        <v>188</v>
      </c>
      <c r="D79" s="1" t="s">
        <v>51</v>
      </c>
      <c r="E79" s="1" t="s">
        <v>77</v>
      </c>
      <c r="F79" s="1" t="s">
        <v>51</v>
      </c>
      <c r="G79" s="1" t="s">
        <v>12</v>
      </c>
      <c r="H79" t="s">
        <v>81</v>
      </c>
      <c r="I79" s="6" t="s">
        <v>76</v>
      </c>
      <c r="J79" s="1" t="s">
        <v>51</v>
      </c>
      <c r="K79" s="22">
        <v>6.9444444444444441E-3</v>
      </c>
      <c r="L79" s="22">
        <v>0</v>
      </c>
      <c r="N79" s="2" t="s">
        <v>189</v>
      </c>
      <c r="P79" s="20">
        <f>IFERROR(Q79/'Base de documentos BI'!$D$2,0)</f>
        <v>0</v>
      </c>
      <c r="Q79" s="18">
        <v>0</v>
      </c>
      <c r="R79" s="22">
        <f t="shared" si="4"/>
        <v>0</v>
      </c>
      <c r="S79" s="22">
        <f t="shared" si="5"/>
        <v>0</v>
      </c>
    </row>
    <row r="80" spans="1:20" ht="14.1" customHeight="1" x14ac:dyDescent="0.25">
      <c r="A80" s="2" t="s">
        <v>168</v>
      </c>
      <c r="B80" t="s">
        <v>73</v>
      </c>
      <c r="C80" s="3" t="s">
        <v>39</v>
      </c>
      <c r="D80" s="1" t="s">
        <v>51</v>
      </c>
      <c r="E80" s="1" t="s">
        <v>51</v>
      </c>
      <c r="F80" s="1" t="s">
        <v>51</v>
      </c>
      <c r="G80" s="1" t="s">
        <v>12</v>
      </c>
      <c r="H80" t="s">
        <v>81</v>
      </c>
      <c r="I80" s="6" t="s">
        <v>76</v>
      </c>
      <c r="J80" s="1" t="s">
        <v>77</v>
      </c>
      <c r="K80" s="22">
        <v>6.9444444444444441E-3</v>
      </c>
      <c r="L80" s="22">
        <v>5.5555555555555558E-3</v>
      </c>
      <c r="M80" s="15" t="s">
        <v>190</v>
      </c>
      <c r="N80" s="2" t="s">
        <v>170</v>
      </c>
      <c r="O80" s="2" t="s">
        <v>94</v>
      </c>
      <c r="P80" s="20">
        <f>IFERROR(Q80/'Base de documentos BI'!$D$2,0)</f>
        <v>0.46574297188755021</v>
      </c>
      <c r="Q80" s="18">
        <v>34791</v>
      </c>
      <c r="R80" s="22">
        <f t="shared" si="4"/>
        <v>3.2343261936635427E-3</v>
      </c>
      <c r="S80" s="22">
        <f t="shared" si="5"/>
        <v>2.5874609549308347E-3</v>
      </c>
      <c r="T80" t="s">
        <v>7</v>
      </c>
    </row>
    <row r="81" spans="1:20" ht="14.1" customHeight="1" x14ac:dyDescent="0.25">
      <c r="B81" t="s">
        <v>73</v>
      </c>
      <c r="C81" s="3" t="s">
        <v>191</v>
      </c>
      <c r="D81" s="1" t="s">
        <v>77</v>
      </c>
      <c r="E81" s="1" t="s">
        <v>77</v>
      </c>
      <c r="F81" s="1" t="s">
        <v>77</v>
      </c>
      <c r="G81" s="1" t="s">
        <v>12</v>
      </c>
      <c r="H81" t="s">
        <v>81</v>
      </c>
      <c r="I81" s="6" t="s">
        <v>97</v>
      </c>
      <c r="J81" s="1" t="s">
        <v>51</v>
      </c>
      <c r="K81" s="22"/>
      <c r="L81" s="22">
        <v>0</v>
      </c>
      <c r="N81" s="2" t="s">
        <v>79</v>
      </c>
      <c r="O81" s="2" t="s">
        <v>94</v>
      </c>
      <c r="P81" s="20">
        <f>IFERROR(Q81/'Base de documentos BI'!$D$2,0)</f>
        <v>0</v>
      </c>
      <c r="Q81" s="18">
        <v>0</v>
      </c>
      <c r="R81" s="22">
        <f t="shared" si="4"/>
        <v>0</v>
      </c>
      <c r="S81" s="22">
        <f t="shared" si="5"/>
        <v>0</v>
      </c>
    </row>
    <row r="82" spans="1:20" ht="14.1" customHeight="1" x14ac:dyDescent="0.25">
      <c r="B82" t="s">
        <v>88</v>
      </c>
      <c r="C82" t="s">
        <v>192</v>
      </c>
      <c r="D82" s="1" t="s">
        <v>77</v>
      </c>
      <c r="E82" s="1" t="s">
        <v>77</v>
      </c>
      <c r="F82" s="1" t="s">
        <v>77</v>
      </c>
      <c r="G82" s="1" t="s">
        <v>12</v>
      </c>
      <c r="H82" t="s">
        <v>81</v>
      </c>
      <c r="J82" s="1" t="s">
        <v>51</v>
      </c>
      <c r="K82" s="22"/>
      <c r="L82" s="22">
        <v>0</v>
      </c>
      <c r="N82" s="2" t="s">
        <v>79</v>
      </c>
      <c r="O82" s="2" t="s">
        <v>94</v>
      </c>
      <c r="P82" s="20">
        <f>IFERROR(Q82/'Base de documentos BI'!$D$2,0)</f>
        <v>0</v>
      </c>
      <c r="Q82" s="18">
        <v>0</v>
      </c>
      <c r="R82" s="22">
        <f t="shared" si="4"/>
        <v>0</v>
      </c>
      <c r="S82" s="22">
        <f t="shared" si="5"/>
        <v>0</v>
      </c>
    </row>
    <row r="83" spans="1:20" ht="14.1" customHeight="1" x14ac:dyDescent="0.25">
      <c r="B83" t="s">
        <v>73</v>
      </c>
      <c r="C83" s="3" t="s">
        <v>193</v>
      </c>
      <c r="D83" s="1" t="s">
        <v>77</v>
      </c>
      <c r="E83" s="1" t="s">
        <v>77</v>
      </c>
      <c r="F83" s="1" t="s">
        <v>77</v>
      </c>
      <c r="G83" s="1" t="s">
        <v>6</v>
      </c>
      <c r="H83" t="s">
        <v>96</v>
      </c>
      <c r="I83" s="6" t="s">
        <v>97</v>
      </c>
      <c r="J83" s="1" t="s">
        <v>51</v>
      </c>
      <c r="K83" s="22"/>
      <c r="L83" s="22">
        <v>0</v>
      </c>
      <c r="N83" s="2" t="s">
        <v>194</v>
      </c>
      <c r="O83" s="2" t="s">
        <v>94</v>
      </c>
      <c r="P83" s="20">
        <f>IFERROR(Q83/'Base de documentos BI'!$D$2,0)</f>
        <v>0</v>
      </c>
      <c r="Q83" s="18">
        <v>0</v>
      </c>
      <c r="R83" s="22">
        <f t="shared" si="4"/>
        <v>0</v>
      </c>
      <c r="S83" s="22">
        <f t="shared" si="5"/>
        <v>0</v>
      </c>
    </row>
    <row r="84" spans="1:20" ht="14.1" customHeight="1" x14ac:dyDescent="0.25">
      <c r="B84" t="s">
        <v>88</v>
      </c>
      <c r="C84" s="3" t="s">
        <v>195</v>
      </c>
      <c r="D84" s="1" t="s">
        <v>77</v>
      </c>
      <c r="E84" s="1" t="s">
        <v>77</v>
      </c>
      <c r="F84" s="1" t="s">
        <v>77</v>
      </c>
      <c r="G84" s="1" t="s">
        <v>12</v>
      </c>
      <c r="H84" t="s">
        <v>96</v>
      </c>
      <c r="I84" s="6" t="s">
        <v>97</v>
      </c>
      <c r="J84" s="1" t="s">
        <v>51</v>
      </c>
      <c r="K84" s="22"/>
      <c r="L84" s="22">
        <v>0</v>
      </c>
      <c r="N84" s="2" t="s">
        <v>79</v>
      </c>
      <c r="O84" s="2" t="s">
        <v>94</v>
      </c>
      <c r="P84" s="20">
        <f>IFERROR(Q84/'Base de documentos BI'!$D$2,0)</f>
        <v>0</v>
      </c>
      <c r="Q84" s="18">
        <v>0</v>
      </c>
      <c r="R84" s="22">
        <f t="shared" si="4"/>
        <v>0</v>
      </c>
      <c r="S84" s="22">
        <f t="shared" si="5"/>
        <v>0</v>
      </c>
    </row>
    <row r="85" spans="1:20" ht="14.1" customHeight="1" x14ac:dyDescent="0.25">
      <c r="B85" t="s">
        <v>88</v>
      </c>
      <c r="C85" t="s">
        <v>196</v>
      </c>
      <c r="D85" s="1" t="s">
        <v>77</v>
      </c>
      <c r="E85" s="1" t="s">
        <v>77</v>
      </c>
      <c r="F85" s="1" t="s">
        <v>77</v>
      </c>
      <c r="G85" s="1" t="s">
        <v>12</v>
      </c>
      <c r="H85" t="s">
        <v>81</v>
      </c>
      <c r="I85" s="6" t="s">
        <v>97</v>
      </c>
      <c r="J85" s="1" t="s">
        <v>77</v>
      </c>
      <c r="K85" s="22">
        <v>1.0416666666666666E-2</v>
      </c>
      <c r="L85" s="22"/>
      <c r="N85" s="2" t="s">
        <v>79</v>
      </c>
      <c r="O85" s="2" t="s">
        <v>94</v>
      </c>
      <c r="P85" s="20">
        <f>IFERROR(Q85/'Base de documentos BI'!$D$2,0)</f>
        <v>0</v>
      </c>
      <c r="Q85" s="18">
        <v>0</v>
      </c>
      <c r="R85" s="22">
        <f t="shared" si="4"/>
        <v>0</v>
      </c>
      <c r="S85" s="22">
        <f t="shared" si="5"/>
        <v>0</v>
      </c>
    </row>
    <row r="86" spans="1:20" ht="14.1" customHeight="1" x14ac:dyDescent="0.25">
      <c r="B86" t="s">
        <v>73</v>
      </c>
      <c r="C86" s="3" t="s">
        <v>197</v>
      </c>
      <c r="D86" s="1" t="s">
        <v>77</v>
      </c>
      <c r="E86" s="1" t="s">
        <v>77</v>
      </c>
      <c r="F86" s="1" t="s">
        <v>77</v>
      </c>
      <c r="G86" s="1" t="s">
        <v>6</v>
      </c>
      <c r="H86" t="s">
        <v>96</v>
      </c>
      <c r="I86" s="6" t="s">
        <v>97</v>
      </c>
      <c r="J86" s="1" t="s">
        <v>51</v>
      </c>
      <c r="K86" s="22"/>
      <c r="L86" s="22">
        <v>0</v>
      </c>
      <c r="M86" s="6" t="s">
        <v>198</v>
      </c>
      <c r="N86" s="2" t="s">
        <v>79</v>
      </c>
      <c r="O86" s="2" t="s">
        <v>94</v>
      </c>
      <c r="P86" s="20">
        <f>IFERROR(Q86/'Base de documentos BI'!$D$2,0)</f>
        <v>0</v>
      </c>
      <c r="Q86" s="18">
        <v>0</v>
      </c>
      <c r="R86" s="22">
        <f t="shared" si="4"/>
        <v>0</v>
      </c>
      <c r="S86" s="22">
        <f t="shared" si="5"/>
        <v>0</v>
      </c>
    </row>
    <row r="87" spans="1:20" ht="14.1" customHeight="1" x14ac:dyDescent="0.25">
      <c r="B87" t="s">
        <v>73</v>
      </c>
      <c r="C87" s="3" t="s">
        <v>199</v>
      </c>
      <c r="D87" s="1" t="s">
        <v>77</v>
      </c>
      <c r="E87" s="1" t="s">
        <v>77</v>
      </c>
      <c r="F87" s="1" t="s">
        <v>77</v>
      </c>
      <c r="G87" s="1" t="s">
        <v>6</v>
      </c>
      <c r="H87" t="s">
        <v>96</v>
      </c>
      <c r="I87" s="6" t="s">
        <v>97</v>
      </c>
      <c r="J87" s="1" t="s">
        <v>51</v>
      </c>
      <c r="K87" s="22"/>
      <c r="L87" s="22">
        <v>0</v>
      </c>
      <c r="N87" s="2" t="s">
        <v>79</v>
      </c>
      <c r="O87" s="2" t="s">
        <v>94</v>
      </c>
      <c r="P87" s="20">
        <f>IFERROR(Q87/'Base de documentos BI'!$D$2,0)</f>
        <v>0</v>
      </c>
      <c r="Q87" s="18">
        <v>0</v>
      </c>
      <c r="R87" s="22">
        <f t="shared" si="4"/>
        <v>0</v>
      </c>
      <c r="S87" s="22">
        <f t="shared" si="5"/>
        <v>0</v>
      </c>
      <c r="T87" t="s">
        <v>7</v>
      </c>
    </row>
    <row r="88" spans="1:20" ht="14.1" customHeight="1" x14ac:dyDescent="0.25">
      <c r="B88" t="s">
        <v>73</v>
      </c>
      <c r="C88" s="3" t="s">
        <v>200</v>
      </c>
      <c r="D88" s="1" t="s">
        <v>77</v>
      </c>
      <c r="E88" s="1" t="s">
        <v>77</v>
      </c>
      <c r="F88" s="1" t="s">
        <v>77</v>
      </c>
      <c r="G88" s="1" t="s">
        <v>6</v>
      </c>
      <c r="H88" t="s">
        <v>96</v>
      </c>
      <c r="I88" s="6" t="s">
        <v>97</v>
      </c>
      <c r="J88" s="1" t="s">
        <v>77</v>
      </c>
      <c r="K88" s="22"/>
      <c r="L88" s="22"/>
      <c r="M88" s="6" t="s">
        <v>201</v>
      </c>
      <c r="N88" s="2" t="s">
        <v>79</v>
      </c>
      <c r="O88" s="2" t="s">
        <v>94</v>
      </c>
      <c r="P88" s="20">
        <f>IFERROR(Q88/'Base de documentos BI'!$D$2,0)</f>
        <v>0</v>
      </c>
      <c r="Q88" s="18">
        <v>0</v>
      </c>
      <c r="R88" s="22">
        <f t="shared" si="4"/>
        <v>0</v>
      </c>
      <c r="S88" s="22">
        <f t="shared" si="5"/>
        <v>0</v>
      </c>
    </row>
    <row r="89" spans="1:20" ht="14.1" customHeight="1" x14ac:dyDescent="0.25">
      <c r="A89" s="2" t="s">
        <v>168</v>
      </c>
      <c r="B89" t="s">
        <v>73</v>
      </c>
      <c r="C89" s="3" t="s">
        <v>40</v>
      </c>
      <c r="D89" s="1" t="s">
        <v>51</v>
      </c>
      <c r="E89" s="1" t="s">
        <v>51</v>
      </c>
      <c r="F89" s="1" t="s">
        <v>51</v>
      </c>
      <c r="G89" s="1" t="s">
        <v>12</v>
      </c>
      <c r="H89" t="s">
        <v>81</v>
      </c>
      <c r="I89" s="6" t="s">
        <v>76</v>
      </c>
      <c r="J89" s="1" t="s">
        <v>77</v>
      </c>
      <c r="K89" s="22">
        <v>6.9444444444444441E-3</v>
      </c>
      <c r="L89" s="22">
        <v>5.5555555555555558E-3</v>
      </c>
      <c r="M89" s="15" t="s">
        <v>202</v>
      </c>
      <c r="N89" s="2" t="s">
        <v>170</v>
      </c>
      <c r="O89" s="2" t="s">
        <v>94</v>
      </c>
      <c r="P89" s="20">
        <f>IFERROR(Q89/'Base de documentos BI'!$D$2,0)</f>
        <v>0.17705488621151272</v>
      </c>
      <c r="Q89" s="18">
        <v>13226</v>
      </c>
      <c r="R89" s="22">
        <f t="shared" si="4"/>
        <v>1.2295478209132828E-3</v>
      </c>
      <c r="S89" s="22">
        <f t="shared" si="5"/>
        <v>9.8363825673062634E-4</v>
      </c>
      <c r="T89" t="s">
        <v>7</v>
      </c>
    </row>
    <row r="90" spans="1:20" ht="14.1" customHeight="1" x14ac:dyDescent="0.25">
      <c r="B90" t="s">
        <v>73</v>
      </c>
      <c r="C90" s="3" t="s">
        <v>203</v>
      </c>
      <c r="D90" s="1" t="s">
        <v>77</v>
      </c>
      <c r="E90" s="1" t="s">
        <v>77</v>
      </c>
      <c r="F90" s="1" t="s">
        <v>77</v>
      </c>
      <c r="G90" s="1" t="s">
        <v>12</v>
      </c>
      <c r="H90" t="s">
        <v>96</v>
      </c>
      <c r="I90" s="6" t="s">
        <v>97</v>
      </c>
      <c r="J90" s="1" t="s">
        <v>51</v>
      </c>
      <c r="K90" s="22"/>
      <c r="L90" s="22">
        <v>0</v>
      </c>
      <c r="N90" s="2" t="s">
        <v>79</v>
      </c>
      <c r="O90" s="2" t="s">
        <v>94</v>
      </c>
      <c r="P90" s="20">
        <f>IFERROR(Q90/'Base de documentos BI'!$D$2,0)</f>
        <v>0</v>
      </c>
      <c r="Q90" s="18">
        <v>0</v>
      </c>
      <c r="R90" s="22">
        <f t="shared" si="4"/>
        <v>0</v>
      </c>
      <c r="S90" s="22">
        <f t="shared" si="5"/>
        <v>0</v>
      </c>
      <c r="T90" t="s">
        <v>7</v>
      </c>
    </row>
    <row r="91" spans="1:20" ht="14.1" customHeight="1" x14ac:dyDescent="0.25">
      <c r="B91" t="s">
        <v>73</v>
      </c>
      <c r="C91" s="3" t="s">
        <v>204</v>
      </c>
      <c r="D91" s="1" t="s">
        <v>77</v>
      </c>
      <c r="E91" s="1" t="s">
        <v>77</v>
      </c>
      <c r="F91" s="1" t="s">
        <v>77</v>
      </c>
      <c r="G91" s="1" t="s">
        <v>12</v>
      </c>
      <c r="H91" t="s">
        <v>96</v>
      </c>
      <c r="I91" s="6" t="s">
        <v>97</v>
      </c>
      <c r="J91" s="1" t="s">
        <v>51</v>
      </c>
      <c r="K91" s="22"/>
      <c r="L91" s="22">
        <v>0</v>
      </c>
      <c r="N91" s="2" t="s">
        <v>79</v>
      </c>
      <c r="O91" s="2" t="s">
        <v>94</v>
      </c>
      <c r="P91" s="20">
        <f>IFERROR(Q91/'Base de documentos BI'!$D$2,0)</f>
        <v>0</v>
      </c>
      <c r="Q91" s="18">
        <v>0</v>
      </c>
      <c r="R91" s="22">
        <f t="shared" si="4"/>
        <v>0</v>
      </c>
      <c r="S91" s="22">
        <f t="shared" si="5"/>
        <v>0</v>
      </c>
      <c r="T91" t="s">
        <v>7</v>
      </c>
    </row>
    <row r="92" spans="1:20" ht="14.1" customHeight="1" x14ac:dyDescent="0.25">
      <c r="B92" t="s">
        <v>88</v>
      </c>
      <c r="C92" s="3" t="s">
        <v>205</v>
      </c>
      <c r="D92" s="1" t="s">
        <v>77</v>
      </c>
      <c r="E92" s="1" t="s">
        <v>77</v>
      </c>
      <c r="F92" s="1" t="s">
        <v>77</v>
      </c>
      <c r="G92" s="1" t="s">
        <v>12</v>
      </c>
      <c r="H92" t="s">
        <v>81</v>
      </c>
      <c r="I92" s="6" t="s">
        <v>97</v>
      </c>
      <c r="J92" s="1" t="s">
        <v>51</v>
      </c>
      <c r="K92" s="22"/>
      <c r="L92" s="22">
        <v>0</v>
      </c>
      <c r="N92" s="2" t="s">
        <v>79</v>
      </c>
      <c r="O92" s="2" t="s">
        <v>94</v>
      </c>
      <c r="P92" s="20">
        <f>IFERROR(Q92/'Base de documentos BI'!$D$2,0)</f>
        <v>0</v>
      </c>
      <c r="Q92" s="18">
        <v>0</v>
      </c>
      <c r="R92" s="22">
        <f t="shared" si="4"/>
        <v>0</v>
      </c>
      <c r="S92" s="22">
        <f t="shared" si="5"/>
        <v>0</v>
      </c>
    </row>
    <row r="93" spans="1:20" ht="14.1" customHeight="1" x14ac:dyDescent="0.25">
      <c r="B93" t="s">
        <v>88</v>
      </c>
      <c r="C93" t="s">
        <v>206</v>
      </c>
      <c r="D93" s="1" t="s">
        <v>77</v>
      </c>
      <c r="E93" s="1" t="s">
        <v>77</v>
      </c>
      <c r="F93" s="1" t="s">
        <v>77</v>
      </c>
      <c r="G93" s="1" t="s">
        <v>12</v>
      </c>
      <c r="H93" t="s">
        <v>81</v>
      </c>
      <c r="J93" s="1" t="s">
        <v>51</v>
      </c>
      <c r="K93" s="22"/>
      <c r="L93" s="22">
        <v>0</v>
      </c>
      <c r="N93" s="2" t="s">
        <v>79</v>
      </c>
      <c r="O93" s="2" t="s">
        <v>94</v>
      </c>
      <c r="P93" s="20">
        <f>IFERROR(Q93/'Base de documentos BI'!$D$2,0)</f>
        <v>0</v>
      </c>
      <c r="Q93" s="18">
        <v>0</v>
      </c>
      <c r="R93" s="22">
        <f t="shared" si="4"/>
        <v>0</v>
      </c>
      <c r="S93" s="22">
        <f t="shared" si="5"/>
        <v>0</v>
      </c>
    </row>
    <row r="94" spans="1:20" ht="14.1" customHeight="1" x14ac:dyDescent="0.25">
      <c r="B94" t="s">
        <v>88</v>
      </c>
      <c r="C94" t="s">
        <v>207</v>
      </c>
      <c r="D94" s="1" t="s">
        <v>77</v>
      </c>
      <c r="E94" s="1" t="s">
        <v>77</v>
      </c>
      <c r="F94" s="1" t="s">
        <v>77</v>
      </c>
      <c r="G94" s="1" t="s">
        <v>12</v>
      </c>
      <c r="H94" t="s">
        <v>81</v>
      </c>
      <c r="J94" s="1" t="s">
        <v>51</v>
      </c>
      <c r="K94" s="22"/>
      <c r="L94" s="22">
        <v>0</v>
      </c>
      <c r="N94" s="2" t="s">
        <v>79</v>
      </c>
      <c r="O94" s="2" t="s">
        <v>94</v>
      </c>
      <c r="P94" s="20">
        <f>IFERROR(Q94/'Base de documentos BI'!$D$2,0)</f>
        <v>0</v>
      </c>
      <c r="Q94" s="18">
        <v>0</v>
      </c>
      <c r="R94" s="22">
        <f t="shared" ref="R94:R129" si="6">IFERROR(K94*P94,0)</f>
        <v>0</v>
      </c>
      <c r="S94" s="22">
        <f t="shared" ref="S94:S129" si="7">IFERROR(L94*P94,0)</f>
        <v>0</v>
      </c>
    </row>
    <row r="95" spans="1:20" ht="14.1" customHeight="1" x14ac:dyDescent="0.25">
      <c r="A95" s="2" t="s">
        <v>168</v>
      </c>
      <c r="B95" t="s">
        <v>73</v>
      </c>
      <c r="C95" s="3" t="s">
        <v>41</v>
      </c>
      <c r="D95" s="1" t="s">
        <v>51</v>
      </c>
      <c r="E95" s="1" t="s">
        <v>51</v>
      </c>
      <c r="F95" s="1" t="s">
        <v>51</v>
      </c>
      <c r="G95" s="1" t="s">
        <v>12</v>
      </c>
      <c r="H95" t="s">
        <v>81</v>
      </c>
      <c r="I95" s="6" t="s">
        <v>76</v>
      </c>
      <c r="J95" s="1" t="s">
        <v>77</v>
      </c>
      <c r="K95" s="22">
        <v>6.9444444444444441E-3</v>
      </c>
      <c r="L95" s="22">
        <v>5.5555555555555558E-3</v>
      </c>
      <c r="M95" s="15" t="s">
        <v>169</v>
      </c>
      <c r="N95" s="2" t="s">
        <v>170</v>
      </c>
      <c r="O95" s="2" t="s">
        <v>94</v>
      </c>
      <c r="P95" s="20">
        <f>IFERROR(Q95/'Base de documentos BI'!$D$2,0)</f>
        <v>0.53167336010709509</v>
      </c>
      <c r="Q95" s="18">
        <v>39716</v>
      </c>
      <c r="R95" s="22">
        <f t="shared" si="6"/>
        <v>3.6921761118548268E-3</v>
      </c>
      <c r="S95" s="22">
        <f t="shared" si="7"/>
        <v>2.9537408894838618E-3</v>
      </c>
      <c r="T95" t="s">
        <v>7</v>
      </c>
    </row>
    <row r="96" spans="1:20" ht="14.1" customHeight="1" x14ac:dyDescent="0.25">
      <c r="A96" s="2" t="s">
        <v>168</v>
      </c>
      <c r="B96" t="s">
        <v>73</v>
      </c>
      <c r="C96" s="3" t="s">
        <v>42</v>
      </c>
      <c r="D96" s="1" t="s">
        <v>51</v>
      </c>
      <c r="E96" s="1" t="s">
        <v>51</v>
      </c>
      <c r="F96" s="1" t="s">
        <v>51</v>
      </c>
      <c r="G96" s="1" t="s">
        <v>12</v>
      </c>
      <c r="H96" t="s">
        <v>81</v>
      </c>
      <c r="I96" s="6" t="s">
        <v>76</v>
      </c>
      <c r="J96" s="1" t="s">
        <v>77</v>
      </c>
      <c r="K96" s="22">
        <v>6.9444444444444441E-3</v>
      </c>
      <c r="L96" s="22">
        <v>5.5555555555555558E-3</v>
      </c>
      <c r="M96" s="15" t="s">
        <v>169</v>
      </c>
      <c r="N96" s="2" t="s">
        <v>170</v>
      </c>
      <c r="O96" s="2" t="s">
        <v>94</v>
      </c>
      <c r="P96" s="20">
        <f>IFERROR(Q96/'Base de documentos BI'!$D$2,0)</f>
        <v>0.39263721552878178</v>
      </c>
      <c r="Q96" s="18">
        <v>29330</v>
      </c>
      <c r="R96" s="22">
        <f t="shared" si="6"/>
        <v>2.7266473300609846E-3</v>
      </c>
      <c r="S96" s="22">
        <f t="shared" si="7"/>
        <v>2.1813178640487877E-3</v>
      </c>
      <c r="T96" t="s">
        <v>7</v>
      </c>
    </row>
    <row r="97" spans="1:20" ht="14.1" customHeight="1" x14ac:dyDescent="0.25">
      <c r="A97" s="2" t="s">
        <v>168</v>
      </c>
      <c r="B97" t="s">
        <v>73</v>
      </c>
      <c r="C97" s="3" t="s">
        <v>43</v>
      </c>
      <c r="D97" s="1" t="s">
        <v>51</v>
      </c>
      <c r="E97" s="1" t="s">
        <v>51</v>
      </c>
      <c r="F97" s="1" t="s">
        <v>51</v>
      </c>
      <c r="G97" s="1" t="s">
        <v>12</v>
      </c>
      <c r="H97" t="s">
        <v>81</v>
      </c>
      <c r="I97" s="6" t="s">
        <v>76</v>
      </c>
      <c r="J97" s="1" t="s">
        <v>77</v>
      </c>
      <c r="K97" s="22">
        <v>6.9444444444444441E-3</v>
      </c>
      <c r="L97" s="22">
        <v>5.5555555555555558E-3</v>
      </c>
      <c r="M97" s="15" t="s">
        <v>169</v>
      </c>
      <c r="N97" s="2" t="s">
        <v>170</v>
      </c>
      <c r="O97" s="2" t="s">
        <v>94</v>
      </c>
      <c r="P97" s="20">
        <f>IFERROR(Q97/'Base de documentos BI'!$D$2,0)</f>
        <v>6.1030789825970551E-2</v>
      </c>
      <c r="Q97" s="18">
        <v>4559</v>
      </c>
      <c r="R97" s="22">
        <f t="shared" si="6"/>
        <v>4.2382492934701769E-4</v>
      </c>
      <c r="S97" s="22">
        <f t="shared" si="7"/>
        <v>3.3905994347761418E-4</v>
      </c>
      <c r="T97" t="s">
        <v>7</v>
      </c>
    </row>
    <row r="98" spans="1:20" ht="14.1" customHeight="1" x14ac:dyDescent="0.25">
      <c r="A98" s="2" t="s">
        <v>168</v>
      </c>
      <c r="B98" t="s">
        <v>73</v>
      </c>
      <c r="C98" s="3" t="s">
        <v>44</v>
      </c>
      <c r="D98" s="1" t="s">
        <v>51</v>
      </c>
      <c r="E98" s="1" t="s">
        <v>51</v>
      </c>
      <c r="F98" s="1" t="s">
        <v>77</v>
      </c>
      <c r="G98" s="1" t="s">
        <v>12</v>
      </c>
      <c r="H98" t="s">
        <v>81</v>
      </c>
      <c r="I98" s="6" t="s">
        <v>76</v>
      </c>
      <c r="J98" s="1" t="s">
        <v>77</v>
      </c>
      <c r="K98" s="22">
        <v>6.9444444444444441E-3</v>
      </c>
      <c r="L98" s="22">
        <v>5.5555555555555558E-3</v>
      </c>
      <c r="M98" s="15" t="s">
        <v>169</v>
      </c>
      <c r="N98" s="2" t="s">
        <v>170</v>
      </c>
      <c r="O98" s="2" t="s">
        <v>94</v>
      </c>
      <c r="P98" s="20">
        <f>IFERROR(Q98/'Base de documentos BI'!$D$2,0)</f>
        <v>6.0227576974564927E-2</v>
      </c>
      <c r="Q98" s="18">
        <v>4499</v>
      </c>
      <c r="R98" s="22">
        <f t="shared" si="6"/>
        <v>4.182470623233675E-4</v>
      </c>
      <c r="S98" s="22">
        <f t="shared" si="7"/>
        <v>3.3459764985869405E-4</v>
      </c>
      <c r="T98" t="s">
        <v>7</v>
      </c>
    </row>
    <row r="99" spans="1:20" ht="14.1" customHeight="1" x14ac:dyDescent="0.25">
      <c r="A99" s="2" t="s">
        <v>168</v>
      </c>
      <c r="B99" t="s">
        <v>73</v>
      </c>
      <c r="C99" s="3" t="s">
        <v>45</v>
      </c>
      <c r="D99" s="1" t="s">
        <v>51</v>
      </c>
      <c r="E99" s="1" t="s">
        <v>51</v>
      </c>
      <c r="F99" s="1" t="s">
        <v>77</v>
      </c>
      <c r="G99" s="1" t="s">
        <v>12</v>
      </c>
      <c r="H99" t="s">
        <v>81</v>
      </c>
      <c r="I99" s="6" t="s">
        <v>76</v>
      </c>
      <c r="J99" s="1" t="s">
        <v>77</v>
      </c>
      <c r="K99" s="22">
        <v>6.9444444444444441E-3</v>
      </c>
      <c r="L99" s="22">
        <v>5.5555555555555558E-3</v>
      </c>
      <c r="M99" s="15" t="s">
        <v>169</v>
      </c>
      <c r="N99" s="2" t="s">
        <v>170</v>
      </c>
      <c r="O99" s="2" t="s">
        <v>94</v>
      </c>
      <c r="P99" s="20">
        <f>IFERROR(Q99/'Base de documentos BI'!$D$2,0)</f>
        <v>7.1459170013386877E-2</v>
      </c>
      <c r="Q99" s="18">
        <v>5338</v>
      </c>
      <c r="R99" s="22">
        <f t="shared" si="6"/>
        <v>4.9624423620407546E-4</v>
      </c>
      <c r="S99" s="22">
        <f t="shared" si="7"/>
        <v>3.9699538896326045E-4</v>
      </c>
      <c r="T99" t="s">
        <v>7</v>
      </c>
    </row>
    <row r="100" spans="1:20" ht="14.1" customHeight="1" x14ac:dyDescent="0.25">
      <c r="A100" s="2" t="s">
        <v>168</v>
      </c>
      <c r="B100" t="s">
        <v>73</v>
      </c>
      <c r="C100" s="3" t="s">
        <v>46</v>
      </c>
      <c r="D100" s="1" t="s">
        <v>51</v>
      </c>
      <c r="E100" s="1" t="s">
        <v>51</v>
      </c>
      <c r="F100" s="1" t="s">
        <v>77</v>
      </c>
      <c r="G100" s="1" t="s">
        <v>12</v>
      </c>
      <c r="H100" t="s">
        <v>81</v>
      </c>
      <c r="I100" s="6" t="s">
        <v>76</v>
      </c>
      <c r="J100" s="1" t="s">
        <v>77</v>
      </c>
      <c r="K100" s="22">
        <v>6.9444444444444441E-3</v>
      </c>
      <c r="L100" s="22">
        <v>5.5555555555555558E-3</v>
      </c>
      <c r="M100" s="15" t="s">
        <v>169</v>
      </c>
      <c r="N100" s="2" t="s">
        <v>170</v>
      </c>
      <c r="O100" s="2" t="s">
        <v>94</v>
      </c>
      <c r="P100" s="20">
        <f>IFERROR(Q100/'Base de documentos BI'!$D$2,0)</f>
        <v>5.2195448460508699E-2</v>
      </c>
      <c r="Q100" s="18">
        <v>3899</v>
      </c>
      <c r="R100" s="22">
        <f t="shared" si="6"/>
        <v>3.6246839208686597E-4</v>
      </c>
      <c r="S100" s="22">
        <f t="shared" si="7"/>
        <v>2.8997471366949278E-4</v>
      </c>
      <c r="T100" t="s">
        <v>7</v>
      </c>
    </row>
    <row r="101" spans="1:20" ht="14.1" customHeight="1" x14ac:dyDescent="0.25">
      <c r="A101" s="2" t="s">
        <v>168</v>
      </c>
      <c r="B101" t="s">
        <v>73</v>
      </c>
      <c r="C101" s="3" t="s">
        <v>208</v>
      </c>
      <c r="D101" s="1" t="s">
        <v>51</v>
      </c>
      <c r="E101" s="1" t="s">
        <v>51</v>
      </c>
      <c r="F101" s="1" t="s">
        <v>51</v>
      </c>
      <c r="G101" s="1" t="s">
        <v>12</v>
      </c>
      <c r="H101" t="s">
        <v>81</v>
      </c>
      <c r="I101" s="6" t="s">
        <v>76</v>
      </c>
      <c r="J101" s="1" t="s">
        <v>77</v>
      </c>
      <c r="K101" s="22">
        <v>6.9444444444444441E-3</v>
      </c>
      <c r="L101" s="22">
        <v>5.5555555555555558E-3</v>
      </c>
      <c r="M101" s="15" t="s">
        <v>169</v>
      </c>
      <c r="N101" s="2" t="s">
        <v>170</v>
      </c>
      <c r="O101" s="2" t="s">
        <v>94</v>
      </c>
      <c r="P101" s="20">
        <f>IFERROR(Q101/'Base de documentos BI'!$D$2,0)</f>
        <v>1.5930388219544848E-2</v>
      </c>
      <c r="Q101" s="18">
        <v>1190</v>
      </c>
      <c r="R101" s="22">
        <f t="shared" si="6"/>
        <v>1.1062769596906143E-4</v>
      </c>
      <c r="S101" s="22">
        <f t="shared" si="7"/>
        <v>8.8502156775249155E-5</v>
      </c>
      <c r="T101" t="s">
        <v>7</v>
      </c>
    </row>
    <row r="102" spans="1:20" ht="14.1" customHeight="1" x14ac:dyDescent="0.25">
      <c r="A102" s="2" t="s">
        <v>168</v>
      </c>
      <c r="B102" t="s">
        <v>73</v>
      </c>
      <c r="C102" s="3" t="s">
        <v>47</v>
      </c>
      <c r="D102" s="1" t="s">
        <v>51</v>
      </c>
      <c r="E102" s="1" t="s">
        <v>51</v>
      </c>
      <c r="F102" s="1" t="s">
        <v>77</v>
      </c>
      <c r="G102" s="1" t="s">
        <v>12</v>
      </c>
      <c r="H102" t="s">
        <v>81</v>
      </c>
      <c r="I102" s="6" t="s">
        <v>76</v>
      </c>
      <c r="J102" s="1" t="s">
        <v>77</v>
      </c>
      <c r="K102" s="22">
        <v>6.9444444444444441E-3</v>
      </c>
      <c r="L102" s="22">
        <v>5.5555555555555558E-3</v>
      </c>
      <c r="M102" s="15" t="s">
        <v>169</v>
      </c>
      <c r="N102" s="2" t="s">
        <v>170</v>
      </c>
      <c r="O102" s="2" t="s">
        <v>94</v>
      </c>
      <c r="P102" s="20">
        <f>IFERROR(Q102/'Base de documentos BI'!$D$2,0)</f>
        <v>1.816599732262383E-2</v>
      </c>
      <c r="Q102" s="18">
        <v>1357</v>
      </c>
      <c r="R102" s="22">
        <f t="shared" si="6"/>
        <v>1.2615275918488771E-4</v>
      </c>
      <c r="S102" s="22">
        <f t="shared" si="7"/>
        <v>1.0092220734791017E-4</v>
      </c>
      <c r="T102" t="s">
        <v>7</v>
      </c>
    </row>
    <row r="103" spans="1:20" ht="14.1" customHeight="1" x14ac:dyDescent="0.25">
      <c r="A103" s="2" t="s">
        <v>85</v>
      </c>
      <c r="B103" t="s">
        <v>73</v>
      </c>
      <c r="C103" s="3" t="s">
        <v>48</v>
      </c>
      <c r="D103" s="1" t="s">
        <v>51</v>
      </c>
      <c r="E103" s="1" t="s">
        <v>51</v>
      </c>
      <c r="F103" s="1" t="s">
        <v>51</v>
      </c>
      <c r="G103" s="1" t="s">
        <v>6</v>
      </c>
      <c r="H103" t="s">
        <v>89</v>
      </c>
      <c r="I103" s="6" t="s">
        <v>76</v>
      </c>
      <c r="J103" s="1" t="s">
        <v>77</v>
      </c>
      <c r="K103" s="22">
        <v>6.9444444444444441E-3</v>
      </c>
      <c r="L103" s="22">
        <v>5.5555555555555558E-3</v>
      </c>
      <c r="M103" s="24" t="s">
        <v>209</v>
      </c>
      <c r="N103" s="2" t="s">
        <v>210</v>
      </c>
      <c r="P103" s="20">
        <f>IFERROR(Q103/'Base de documentos BI'!$D$2,0)</f>
        <v>1</v>
      </c>
      <c r="Q103" s="18">
        <f>'Base de documentos BI'!D2</f>
        <v>74700</v>
      </c>
      <c r="R103" s="22">
        <f t="shared" si="6"/>
        <v>6.9444444444444441E-3</v>
      </c>
      <c r="S103" s="22">
        <f t="shared" si="7"/>
        <v>5.5555555555555558E-3</v>
      </c>
      <c r="T103" t="s">
        <v>248</v>
      </c>
    </row>
    <row r="104" spans="1:20" ht="14.1" customHeight="1" x14ac:dyDescent="0.25">
      <c r="A104" s="2" t="s">
        <v>168</v>
      </c>
      <c r="B104" t="s">
        <v>73</v>
      </c>
      <c r="C104" s="3" t="s">
        <v>49</v>
      </c>
      <c r="D104" s="1" t="s">
        <v>51</v>
      </c>
      <c r="E104" s="1" t="s">
        <v>51</v>
      </c>
      <c r="F104" s="1" t="s">
        <v>51</v>
      </c>
      <c r="G104" s="1" t="s">
        <v>12</v>
      </c>
      <c r="H104" t="s">
        <v>81</v>
      </c>
      <c r="I104" s="6" t="s">
        <v>76</v>
      </c>
      <c r="J104" s="1" t="s">
        <v>77</v>
      </c>
      <c r="K104" s="22">
        <v>6.9444444444444441E-3</v>
      </c>
      <c r="L104" s="22">
        <v>5.5555555555555558E-3</v>
      </c>
      <c r="M104" s="26" t="s">
        <v>211</v>
      </c>
      <c r="N104" s="2" t="s">
        <v>212</v>
      </c>
      <c r="O104" s="2" t="s">
        <v>94</v>
      </c>
      <c r="P104" s="20">
        <f>IFERROR(Q104/'Base de documentos BI'!$D$2,0)</f>
        <v>0.8478982597054886</v>
      </c>
      <c r="Q104" s="18">
        <v>63338</v>
      </c>
      <c r="R104" s="22">
        <f t="shared" si="6"/>
        <v>5.888182359065893E-3</v>
      </c>
      <c r="S104" s="22">
        <f t="shared" si="7"/>
        <v>4.7105458872527149E-3</v>
      </c>
      <c r="T104" t="s">
        <v>7</v>
      </c>
    </row>
    <row r="105" spans="1:20" ht="14.1" customHeight="1" x14ac:dyDescent="0.25">
      <c r="B105" t="s">
        <v>73</v>
      </c>
      <c r="C105" t="s">
        <v>213</v>
      </c>
      <c r="D105" s="1" t="s">
        <v>77</v>
      </c>
      <c r="E105" s="1" t="s">
        <v>77</v>
      </c>
      <c r="F105" s="1" t="s">
        <v>77</v>
      </c>
      <c r="G105" s="1" t="s">
        <v>12</v>
      </c>
      <c r="H105" t="s">
        <v>81</v>
      </c>
      <c r="I105" s="6" t="s">
        <v>97</v>
      </c>
      <c r="J105" s="1" t="s">
        <v>51</v>
      </c>
      <c r="K105" s="22"/>
      <c r="L105" s="22">
        <v>0</v>
      </c>
      <c r="N105" s="2" t="s">
        <v>79</v>
      </c>
      <c r="O105" s="2" t="s">
        <v>94</v>
      </c>
      <c r="P105" s="20">
        <f>IFERROR(Q105/'Base de documentos BI'!$D$2,0)</f>
        <v>0</v>
      </c>
      <c r="Q105" s="18">
        <v>0</v>
      </c>
      <c r="R105" s="22">
        <f t="shared" si="6"/>
        <v>0</v>
      </c>
      <c r="S105" s="22">
        <f t="shared" si="7"/>
        <v>0</v>
      </c>
    </row>
    <row r="106" spans="1:20" ht="14.1" customHeight="1" x14ac:dyDescent="0.25">
      <c r="B106" t="s">
        <v>73</v>
      </c>
      <c r="C106" s="3" t="s">
        <v>214</v>
      </c>
      <c r="D106" s="1" t="s">
        <v>77</v>
      </c>
      <c r="E106" s="1" t="s">
        <v>77</v>
      </c>
      <c r="F106" s="1" t="s">
        <v>77</v>
      </c>
      <c r="G106" s="1" t="s">
        <v>6</v>
      </c>
      <c r="H106" t="s">
        <v>96</v>
      </c>
      <c r="I106" s="6" t="s">
        <v>97</v>
      </c>
      <c r="J106" s="1" t="s">
        <v>51</v>
      </c>
      <c r="K106" s="22"/>
      <c r="L106" s="22">
        <v>0</v>
      </c>
      <c r="N106" s="2" t="s">
        <v>215</v>
      </c>
      <c r="O106" s="2" t="s">
        <v>94</v>
      </c>
      <c r="P106" s="20">
        <f>IFERROR(Q106/'Base de documentos BI'!$D$2,0)</f>
        <v>0</v>
      </c>
      <c r="Q106" s="18">
        <v>0</v>
      </c>
      <c r="R106" s="22">
        <f t="shared" si="6"/>
        <v>0</v>
      </c>
      <c r="S106" s="22">
        <f t="shared" si="7"/>
        <v>0</v>
      </c>
      <c r="T106" t="s">
        <v>7</v>
      </c>
    </row>
    <row r="107" spans="1:20" ht="14.1" customHeight="1" x14ac:dyDescent="0.25">
      <c r="B107" t="s">
        <v>73</v>
      </c>
      <c r="C107" s="3" t="s">
        <v>216</v>
      </c>
      <c r="D107" s="1" t="s">
        <v>77</v>
      </c>
      <c r="E107" s="1" t="s">
        <v>77</v>
      </c>
      <c r="F107" s="1" t="s">
        <v>77</v>
      </c>
      <c r="G107" s="1" t="s">
        <v>12</v>
      </c>
      <c r="H107" t="s">
        <v>96</v>
      </c>
      <c r="I107" s="6" t="s">
        <v>97</v>
      </c>
      <c r="J107" s="1" t="s">
        <v>77</v>
      </c>
      <c r="K107" s="22"/>
      <c r="L107" s="22">
        <v>6.9444444444444441E-3</v>
      </c>
      <c r="N107" s="2" t="s">
        <v>79</v>
      </c>
      <c r="O107" s="2" t="s">
        <v>94</v>
      </c>
      <c r="P107" s="20">
        <f>IFERROR(Q107/'Base de documentos BI'!$D$2,0)</f>
        <v>0</v>
      </c>
      <c r="Q107" s="18">
        <v>0</v>
      </c>
      <c r="R107" s="22">
        <f t="shared" si="6"/>
        <v>0</v>
      </c>
      <c r="S107" s="22">
        <f t="shared" si="7"/>
        <v>0</v>
      </c>
      <c r="T107" t="s">
        <v>7</v>
      </c>
    </row>
    <row r="108" spans="1:20" ht="14.1" customHeight="1" x14ac:dyDescent="0.25">
      <c r="B108" t="s">
        <v>88</v>
      </c>
      <c r="C108" s="3" t="s">
        <v>217</v>
      </c>
      <c r="D108" s="1" t="s">
        <v>77</v>
      </c>
      <c r="E108" s="1" t="s">
        <v>77</v>
      </c>
      <c r="F108" s="1" t="s">
        <v>77</v>
      </c>
      <c r="G108" s="1" t="s">
        <v>6</v>
      </c>
      <c r="H108" t="s">
        <v>81</v>
      </c>
      <c r="I108" s="6" t="s">
        <v>97</v>
      </c>
      <c r="J108" s="1" t="s">
        <v>51</v>
      </c>
      <c r="K108" s="22"/>
      <c r="L108" s="22">
        <v>0</v>
      </c>
      <c r="N108" s="2" t="s">
        <v>79</v>
      </c>
      <c r="O108" s="2" t="s">
        <v>94</v>
      </c>
      <c r="P108" s="20">
        <f>IFERROR(Q108/'Base de documentos BI'!$D$2,0)</f>
        <v>0</v>
      </c>
      <c r="Q108" s="18">
        <v>0</v>
      </c>
      <c r="R108" s="22">
        <f t="shared" si="6"/>
        <v>0</v>
      </c>
      <c r="S108" s="22">
        <f t="shared" si="7"/>
        <v>0</v>
      </c>
      <c r="T108" t="s">
        <v>7</v>
      </c>
    </row>
    <row r="109" spans="1:20" ht="14.1" customHeight="1" x14ac:dyDescent="0.25">
      <c r="B109" t="s">
        <v>73</v>
      </c>
      <c r="C109" s="3" t="s">
        <v>218</v>
      </c>
      <c r="D109" s="1" t="s">
        <v>77</v>
      </c>
      <c r="E109" s="1" t="s">
        <v>77</v>
      </c>
      <c r="F109" s="1" t="s">
        <v>77</v>
      </c>
      <c r="G109" s="1" t="s">
        <v>6</v>
      </c>
      <c r="H109" t="s">
        <v>75</v>
      </c>
      <c r="I109" s="6" t="s">
        <v>97</v>
      </c>
      <c r="J109" s="1" t="s">
        <v>51</v>
      </c>
      <c r="K109" s="22"/>
      <c r="L109" s="22">
        <v>0</v>
      </c>
      <c r="N109" s="2" t="s">
        <v>79</v>
      </c>
      <c r="O109" s="2" t="s">
        <v>94</v>
      </c>
      <c r="P109" s="20">
        <f>IFERROR(Q109/'Base de documentos BI'!$D$2,0)</f>
        <v>0</v>
      </c>
      <c r="Q109" s="18">
        <v>0</v>
      </c>
      <c r="R109" s="22">
        <f t="shared" si="6"/>
        <v>0</v>
      </c>
      <c r="S109" s="22">
        <f t="shared" si="7"/>
        <v>0</v>
      </c>
    </row>
    <row r="110" spans="1:20" ht="14.1" customHeight="1" x14ac:dyDescent="0.25">
      <c r="B110" t="s">
        <v>73</v>
      </c>
      <c r="C110" s="3" t="s">
        <v>219</v>
      </c>
      <c r="D110" s="1" t="s">
        <v>77</v>
      </c>
      <c r="E110" s="1" t="s">
        <v>77</v>
      </c>
      <c r="F110" s="1" t="s">
        <v>77</v>
      </c>
      <c r="G110" s="1" t="s">
        <v>6</v>
      </c>
      <c r="H110" t="s">
        <v>81</v>
      </c>
      <c r="I110" s="6" t="s">
        <v>76</v>
      </c>
      <c r="J110" s="1" t="s">
        <v>77</v>
      </c>
      <c r="K110" s="22"/>
      <c r="L110" s="22">
        <v>6.9444444444444441E-3</v>
      </c>
      <c r="N110" s="2" t="s">
        <v>79</v>
      </c>
      <c r="O110" s="2" t="s">
        <v>94</v>
      </c>
      <c r="P110" s="20">
        <f>IFERROR(Q110/'Base de documentos BI'!$D$2,0)</f>
        <v>0</v>
      </c>
      <c r="Q110" s="18">
        <v>0</v>
      </c>
      <c r="R110" s="22">
        <f t="shared" si="6"/>
        <v>0</v>
      </c>
      <c r="S110" s="22">
        <f t="shared" si="7"/>
        <v>0</v>
      </c>
    </row>
    <row r="111" spans="1:20" ht="14.1" customHeight="1" x14ac:dyDescent="0.25">
      <c r="B111" t="s">
        <v>73</v>
      </c>
      <c r="C111" s="3" t="s">
        <v>220</v>
      </c>
      <c r="D111" s="1" t="s">
        <v>77</v>
      </c>
      <c r="E111" s="1" t="s">
        <v>77</v>
      </c>
      <c r="F111" s="1" t="s">
        <v>77</v>
      </c>
      <c r="G111" s="1" t="s">
        <v>12</v>
      </c>
      <c r="H111" t="s">
        <v>118</v>
      </c>
      <c r="I111" s="6" t="s">
        <v>97</v>
      </c>
      <c r="J111" s="1" t="s">
        <v>51</v>
      </c>
      <c r="K111" s="22"/>
      <c r="L111" s="22">
        <v>0</v>
      </c>
      <c r="N111" s="2" t="s">
        <v>79</v>
      </c>
      <c r="O111" s="2" t="s">
        <v>94</v>
      </c>
      <c r="P111" s="20">
        <f>IFERROR(Q111/'Base de documentos BI'!$D$2,0)</f>
        <v>0</v>
      </c>
      <c r="Q111" s="18">
        <v>0</v>
      </c>
      <c r="R111" s="22">
        <f t="shared" si="6"/>
        <v>0</v>
      </c>
      <c r="S111" s="22">
        <f t="shared" si="7"/>
        <v>0</v>
      </c>
    </row>
    <row r="112" spans="1:20" ht="14.1" customHeight="1" x14ac:dyDescent="0.25">
      <c r="B112" t="s">
        <v>73</v>
      </c>
      <c r="C112" s="3" t="s">
        <v>221</v>
      </c>
      <c r="D112" s="1" t="s">
        <v>77</v>
      </c>
      <c r="E112" s="1" t="s">
        <v>77</v>
      </c>
      <c r="F112" s="1" t="s">
        <v>77</v>
      </c>
      <c r="G112" s="1" t="s">
        <v>12</v>
      </c>
      <c r="H112" t="s">
        <v>96</v>
      </c>
      <c r="I112" s="6" t="s">
        <v>97</v>
      </c>
      <c r="J112" s="1" t="s">
        <v>77</v>
      </c>
      <c r="K112" s="22"/>
      <c r="L112" s="22">
        <v>6.9444444444444441E-3</v>
      </c>
      <c r="N112" s="2" t="s">
        <v>79</v>
      </c>
      <c r="O112" s="2" t="s">
        <v>94</v>
      </c>
      <c r="P112" s="20">
        <f>IFERROR(Q112/'Base de documentos BI'!$D$2,0)</f>
        <v>0</v>
      </c>
      <c r="Q112" s="18">
        <v>0</v>
      </c>
      <c r="R112" s="22">
        <f t="shared" si="6"/>
        <v>0</v>
      </c>
      <c r="S112" s="22">
        <f t="shared" si="7"/>
        <v>0</v>
      </c>
    </row>
    <row r="113" spans="2:20" ht="14.1" customHeight="1" x14ac:dyDescent="0.25">
      <c r="B113" t="s">
        <v>88</v>
      </c>
      <c r="C113" t="s">
        <v>222</v>
      </c>
      <c r="D113" s="1" t="s">
        <v>77</v>
      </c>
      <c r="E113" s="1" t="s">
        <v>77</v>
      </c>
      <c r="F113" s="1" t="s">
        <v>77</v>
      </c>
      <c r="G113" s="1" t="s">
        <v>12</v>
      </c>
      <c r="H113" t="s">
        <v>81</v>
      </c>
      <c r="I113" s="6" t="s">
        <v>97</v>
      </c>
      <c r="J113" s="1" t="s">
        <v>77</v>
      </c>
      <c r="K113" s="22">
        <v>1.0416666666666666E-2</v>
      </c>
      <c r="L113" s="22"/>
      <c r="N113" s="2" t="s">
        <v>79</v>
      </c>
      <c r="P113" s="20">
        <f>IFERROR(Q113/'Base de documentos BI'!$D$2,0)</f>
        <v>0</v>
      </c>
      <c r="Q113" s="18">
        <v>0</v>
      </c>
      <c r="R113" s="22">
        <f t="shared" si="6"/>
        <v>0</v>
      </c>
      <c r="S113" s="22">
        <f t="shared" si="7"/>
        <v>0</v>
      </c>
    </row>
    <row r="114" spans="2:20" ht="14.1" customHeight="1" x14ac:dyDescent="0.25">
      <c r="B114" t="s">
        <v>88</v>
      </c>
      <c r="C114" t="s">
        <v>223</v>
      </c>
      <c r="D114" s="1" t="s">
        <v>77</v>
      </c>
      <c r="E114" s="1" t="s">
        <v>77</v>
      </c>
      <c r="F114" s="1" t="s">
        <v>77</v>
      </c>
      <c r="G114" s="1" t="s">
        <v>12</v>
      </c>
      <c r="H114" t="s">
        <v>81</v>
      </c>
      <c r="I114" s="6" t="s">
        <v>97</v>
      </c>
      <c r="J114" s="1" t="s">
        <v>77</v>
      </c>
      <c r="K114" s="22">
        <v>1.0416666666666666E-2</v>
      </c>
      <c r="L114" s="22"/>
      <c r="N114" s="2" t="s">
        <v>79</v>
      </c>
      <c r="P114" s="20">
        <f>IFERROR(Q114/'Base de documentos BI'!$D$2,0)</f>
        <v>0</v>
      </c>
      <c r="Q114" s="18">
        <v>0</v>
      </c>
      <c r="R114" s="22">
        <f t="shared" si="6"/>
        <v>0</v>
      </c>
      <c r="S114" s="22">
        <f t="shared" si="7"/>
        <v>0</v>
      </c>
    </row>
    <row r="115" spans="2:20" ht="14.1" customHeight="1" x14ac:dyDescent="0.25">
      <c r="B115" t="s">
        <v>73</v>
      </c>
      <c r="C115" s="3" t="s">
        <v>224</v>
      </c>
      <c r="D115" s="1" t="s">
        <v>77</v>
      </c>
      <c r="E115" s="1" t="s">
        <v>77</v>
      </c>
      <c r="F115" s="1" t="s">
        <v>77</v>
      </c>
      <c r="G115" s="1" t="s">
        <v>12</v>
      </c>
      <c r="H115" t="s">
        <v>75</v>
      </c>
      <c r="J115" s="1" t="s">
        <v>51</v>
      </c>
      <c r="K115" s="22"/>
      <c r="L115" s="22">
        <v>0</v>
      </c>
      <c r="N115" s="2" t="s">
        <v>79</v>
      </c>
      <c r="P115" s="20">
        <f>IFERROR(Q115/'Base de documentos BI'!$D$2,0)</f>
        <v>0</v>
      </c>
      <c r="Q115" s="18">
        <v>0</v>
      </c>
      <c r="R115" s="22">
        <f t="shared" si="6"/>
        <v>0</v>
      </c>
      <c r="S115" s="22">
        <f t="shared" si="7"/>
        <v>0</v>
      </c>
    </row>
    <row r="116" spans="2:20" ht="14.1" customHeight="1" x14ac:dyDescent="0.25">
      <c r="B116" t="s">
        <v>73</v>
      </c>
      <c r="C116" s="3" t="s">
        <v>225</v>
      </c>
      <c r="D116" s="1" t="s">
        <v>77</v>
      </c>
      <c r="E116" s="1" t="s">
        <v>77</v>
      </c>
      <c r="F116" s="1" t="s">
        <v>77</v>
      </c>
      <c r="G116" s="1" t="s">
        <v>12</v>
      </c>
      <c r="H116" t="s">
        <v>75</v>
      </c>
      <c r="I116" s="6" t="s">
        <v>97</v>
      </c>
      <c r="J116" s="1" t="s">
        <v>51</v>
      </c>
      <c r="K116" s="22"/>
      <c r="L116" s="22">
        <v>0</v>
      </c>
      <c r="M116" s="6" t="s">
        <v>226</v>
      </c>
      <c r="N116" s="2" t="s">
        <v>79</v>
      </c>
      <c r="P116" s="20">
        <f>IFERROR(Q116/'Base de documentos BI'!$D$2,0)</f>
        <v>0</v>
      </c>
      <c r="Q116" s="18">
        <v>0</v>
      </c>
      <c r="R116" s="22">
        <f t="shared" si="6"/>
        <v>0</v>
      </c>
      <c r="S116" s="22">
        <f t="shared" si="7"/>
        <v>0</v>
      </c>
    </row>
    <row r="117" spans="2:20" ht="14.1" customHeight="1" x14ac:dyDescent="0.25">
      <c r="B117" t="s">
        <v>73</v>
      </c>
      <c r="C117" s="3" t="s">
        <v>227</v>
      </c>
      <c r="D117" s="1" t="s">
        <v>77</v>
      </c>
      <c r="E117" s="1" t="s">
        <v>77</v>
      </c>
      <c r="F117" s="1" t="s">
        <v>77</v>
      </c>
      <c r="G117" s="1" t="s">
        <v>12</v>
      </c>
      <c r="H117" t="s">
        <v>75</v>
      </c>
      <c r="I117" s="6" t="s">
        <v>97</v>
      </c>
      <c r="J117" s="1" t="s">
        <v>51</v>
      </c>
      <c r="K117" s="22"/>
      <c r="L117" s="22">
        <v>0</v>
      </c>
      <c r="M117" s="6" t="s">
        <v>226</v>
      </c>
      <c r="N117" s="2" t="s">
        <v>79</v>
      </c>
      <c r="P117" s="20">
        <f>IFERROR(Q117/'Base de documentos BI'!$D$2,0)</f>
        <v>0</v>
      </c>
      <c r="Q117" s="18">
        <v>0</v>
      </c>
      <c r="R117" s="22">
        <f t="shared" si="6"/>
        <v>0</v>
      </c>
      <c r="S117" s="22">
        <f t="shared" si="7"/>
        <v>0</v>
      </c>
    </row>
    <row r="118" spans="2:20" ht="14.1" customHeight="1" x14ac:dyDescent="0.25">
      <c r="B118" t="s">
        <v>73</v>
      </c>
      <c r="C118" s="3" t="s">
        <v>228</v>
      </c>
      <c r="D118" s="1" t="s">
        <v>77</v>
      </c>
      <c r="E118" s="1" t="s">
        <v>77</v>
      </c>
      <c r="F118" s="1" t="s">
        <v>77</v>
      </c>
      <c r="G118" s="1" t="s">
        <v>12</v>
      </c>
      <c r="H118" t="s">
        <v>75</v>
      </c>
      <c r="I118" s="6" t="s">
        <v>97</v>
      </c>
      <c r="J118" s="1" t="s">
        <v>51</v>
      </c>
      <c r="K118" s="22"/>
      <c r="L118" s="22">
        <v>0</v>
      </c>
      <c r="N118" s="2" t="s">
        <v>79</v>
      </c>
      <c r="P118" s="20">
        <f>IFERROR(Q118/'Base de documentos BI'!$D$2,0)</f>
        <v>0</v>
      </c>
      <c r="Q118" s="18">
        <v>0</v>
      </c>
      <c r="R118" s="22">
        <f t="shared" si="6"/>
        <v>0</v>
      </c>
      <c r="S118" s="22">
        <f t="shared" si="7"/>
        <v>0</v>
      </c>
    </row>
    <row r="119" spans="2:20" ht="14.1" customHeight="1" x14ac:dyDescent="0.25">
      <c r="B119" t="s">
        <v>73</v>
      </c>
      <c r="C119" s="3" t="s">
        <v>229</v>
      </c>
      <c r="D119" s="1" t="s">
        <v>77</v>
      </c>
      <c r="E119" s="1" t="s">
        <v>77</v>
      </c>
      <c r="F119" s="1" t="s">
        <v>77</v>
      </c>
      <c r="G119" s="1" t="s">
        <v>12</v>
      </c>
      <c r="H119" t="s">
        <v>75</v>
      </c>
      <c r="I119" s="6" t="s">
        <v>97</v>
      </c>
      <c r="J119" s="1" t="s">
        <v>51</v>
      </c>
      <c r="K119" s="22"/>
      <c r="L119" s="22">
        <v>0</v>
      </c>
      <c r="N119" s="2" t="s">
        <v>79</v>
      </c>
      <c r="P119" s="20">
        <f>IFERROR(Q119/'Base de documentos BI'!$D$2,0)</f>
        <v>0</v>
      </c>
      <c r="Q119" s="18">
        <v>0</v>
      </c>
      <c r="R119" s="22">
        <f t="shared" si="6"/>
        <v>0</v>
      </c>
      <c r="S119" s="22">
        <f t="shared" si="7"/>
        <v>0</v>
      </c>
      <c r="T119" t="s">
        <v>7</v>
      </c>
    </row>
    <row r="120" spans="2:20" ht="14.1" customHeight="1" x14ac:dyDescent="0.25">
      <c r="B120" t="s">
        <v>73</v>
      </c>
      <c r="C120" s="3" t="s">
        <v>230</v>
      </c>
      <c r="D120" s="1" t="s">
        <v>77</v>
      </c>
      <c r="E120" s="1" t="s">
        <v>77</v>
      </c>
      <c r="F120" s="1" t="s">
        <v>77</v>
      </c>
      <c r="G120" s="1" t="s">
        <v>12</v>
      </c>
      <c r="H120" t="s">
        <v>81</v>
      </c>
      <c r="J120" s="1" t="s">
        <v>51</v>
      </c>
      <c r="K120" s="22"/>
      <c r="L120" s="22">
        <v>0</v>
      </c>
      <c r="N120" s="2" t="s">
        <v>156</v>
      </c>
      <c r="P120" s="20">
        <f>IFERROR(Q120/'Base de documentos BI'!$D$2,0)</f>
        <v>0</v>
      </c>
      <c r="Q120" s="18">
        <v>0</v>
      </c>
      <c r="R120" s="22">
        <f t="shared" si="6"/>
        <v>0</v>
      </c>
      <c r="S120" s="22">
        <f t="shared" si="7"/>
        <v>0</v>
      </c>
      <c r="T120" t="s">
        <v>7</v>
      </c>
    </row>
    <row r="121" spans="2:20" ht="14.1" customHeight="1" x14ac:dyDescent="0.25">
      <c r="B121" t="s">
        <v>73</v>
      </c>
      <c r="C121" s="3" t="s">
        <v>231</v>
      </c>
      <c r="D121" s="1" t="s">
        <v>77</v>
      </c>
      <c r="E121" s="1" t="s">
        <v>77</v>
      </c>
      <c r="F121" s="1" t="s">
        <v>77</v>
      </c>
      <c r="G121" s="1" t="s">
        <v>12</v>
      </c>
      <c r="H121" t="s">
        <v>81</v>
      </c>
      <c r="J121" s="1" t="s">
        <v>51</v>
      </c>
      <c r="K121" s="22"/>
      <c r="L121" s="22">
        <v>0</v>
      </c>
      <c r="N121" s="2" t="s">
        <v>156</v>
      </c>
      <c r="P121" s="20">
        <f>IFERROR(Q121/'Base de documentos BI'!$D$2,0)</f>
        <v>0</v>
      </c>
      <c r="Q121" s="18">
        <v>0</v>
      </c>
      <c r="R121" s="22">
        <f t="shared" si="6"/>
        <v>0</v>
      </c>
      <c r="S121" s="22">
        <f t="shared" si="7"/>
        <v>0</v>
      </c>
      <c r="T121" t="s">
        <v>7</v>
      </c>
    </row>
    <row r="122" spans="2:20" ht="14.1" customHeight="1" x14ac:dyDescent="0.25">
      <c r="B122" t="s">
        <v>73</v>
      </c>
      <c r="C122" s="3" t="s">
        <v>232</v>
      </c>
      <c r="D122" s="1" t="s">
        <v>77</v>
      </c>
      <c r="E122" s="1" t="s">
        <v>77</v>
      </c>
      <c r="F122" s="1" t="s">
        <v>77</v>
      </c>
      <c r="G122" s="1" t="s">
        <v>12</v>
      </c>
      <c r="H122" t="s">
        <v>81</v>
      </c>
      <c r="J122" s="1" t="s">
        <v>51</v>
      </c>
      <c r="K122" s="22"/>
      <c r="L122" s="22">
        <v>0</v>
      </c>
      <c r="N122" s="2" t="s">
        <v>156</v>
      </c>
      <c r="P122" s="20">
        <f>IFERROR(Q122/'Base de documentos BI'!$D$2,0)</f>
        <v>0</v>
      </c>
      <c r="Q122" s="18">
        <v>0</v>
      </c>
      <c r="R122" s="22">
        <f t="shared" si="6"/>
        <v>0</v>
      </c>
      <c r="S122" s="22">
        <f t="shared" si="7"/>
        <v>0</v>
      </c>
      <c r="T122" t="s">
        <v>7</v>
      </c>
    </row>
    <row r="123" spans="2:20" ht="13.5" customHeight="1" x14ac:dyDescent="0.25">
      <c r="B123" t="s">
        <v>73</v>
      </c>
      <c r="C123" s="3" t="s">
        <v>233</v>
      </c>
      <c r="D123" s="1" t="s">
        <v>77</v>
      </c>
      <c r="E123" s="1" t="s">
        <v>77</v>
      </c>
      <c r="F123" s="1" t="s">
        <v>77</v>
      </c>
      <c r="G123" s="1" t="s">
        <v>12</v>
      </c>
      <c r="H123" t="s">
        <v>81</v>
      </c>
      <c r="J123" s="1" t="s">
        <v>51</v>
      </c>
      <c r="K123" s="22"/>
      <c r="L123" s="22">
        <v>0</v>
      </c>
      <c r="N123" s="2" t="s">
        <v>156</v>
      </c>
      <c r="P123" s="20">
        <f>IFERROR(Q123/'Base de documentos BI'!$D$2,0)</f>
        <v>0</v>
      </c>
      <c r="Q123" s="18">
        <v>0</v>
      </c>
      <c r="R123" s="22">
        <f t="shared" si="6"/>
        <v>0</v>
      </c>
      <c r="S123" s="22">
        <f t="shared" si="7"/>
        <v>0</v>
      </c>
      <c r="T123" t="s">
        <v>7</v>
      </c>
    </row>
    <row r="124" spans="2:20" ht="13.5" customHeight="1" x14ac:dyDescent="0.25">
      <c r="B124" t="s">
        <v>73</v>
      </c>
      <c r="C124" s="3" t="s">
        <v>234</v>
      </c>
      <c r="D124" s="1" t="s">
        <v>77</v>
      </c>
      <c r="E124" s="1" t="s">
        <v>77</v>
      </c>
      <c r="F124" s="1" t="s">
        <v>77</v>
      </c>
      <c r="G124" s="1" t="s">
        <v>12</v>
      </c>
      <c r="H124" t="s">
        <v>96</v>
      </c>
      <c r="I124" s="6" t="s">
        <v>97</v>
      </c>
      <c r="J124" s="1" t="s">
        <v>51</v>
      </c>
      <c r="K124" s="22"/>
      <c r="L124" s="22">
        <v>0</v>
      </c>
      <c r="N124" s="2" t="s">
        <v>235</v>
      </c>
      <c r="O124" s="2" t="s">
        <v>110</v>
      </c>
      <c r="P124" s="20">
        <f>IFERROR(Q124/'Base de documentos BI'!$D$2,0)</f>
        <v>0</v>
      </c>
      <c r="Q124" s="18">
        <v>0</v>
      </c>
      <c r="R124" s="22">
        <f t="shared" si="6"/>
        <v>0</v>
      </c>
      <c r="S124" s="22">
        <f t="shared" si="7"/>
        <v>0</v>
      </c>
      <c r="T124" t="s">
        <v>7</v>
      </c>
    </row>
    <row r="125" spans="2:20" ht="16.5" customHeight="1" x14ac:dyDescent="0.25">
      <c r="B125" t="s">
        <v>73</v>
      </c>
      <c r="C125" s="3" t="s">
        <v>236</v>
      </c>
      <c r="D125" s="1" t="s">
        <v>77</v>
      </c>
      <c r="E125" s="1" t="s">
        <v>77</v>
      </c>
      <c r="F125" s="1" t="s">
        <v>77</v>
      </c>
      <c r="G125" s="1" t="s">
        <v>12</v>
      </c>
      <c r="H125" t="s">
        <v>96</v>
      </c>
      <c r="I125" s="6" t="s">
        <v>97</v>
      </c>
      <c r="J125" s="1" t="s">
        <v>51</v>
      </c>
      <c r="K125" s="22"/>
      <c r="L125" s="22">
        <v>0</v>
      </c>
      <c r="N125" s="2" t="s">
        <v>235</v>
      </c>
      <c r="O125" s="2" t="s">
        <v>110</v>
      </c>
      <c r="P125" s="20">
        <f>IFERROR(Q125/'Base de documentos BI'!$D$2,0)</f>
        <v>0</v>
      </c>
      <c r="Q125" s="18">
        <v>0</v>
      </c>
      <c r="R125" s="22">
        <f t="shared" si="6"/>
        <v>0</v>
      </c>
      <c r="S125" s="22">
        <f t="shared" si="7"/>
        <v>0</v>
      </c>
      <c r="T125" t="s">
        <v>7</v>
      </c>
    </row>
    <row r="126" spans="2:20" ht="14.1" customHeight="1" x14ac:dyDescent="0.25">
      <c r="B126" t="s">
        <v>73</v>
      </c>
      <c r="C126" s="3" t="s">
        <v>237</v>
      </c>
      <c r="D126" s="1" t="s">
        <v>77</v>
      </c>
      <c r="E126" s="1" t="s">
        <v>77</v>
      </c>
      <c r="F126" s="1" t="s">
        <v>77</v>
      </c>
      <c r="G126" s="1" t="s">
        <v>12</v>
      </c>
      <c r="H126" t="s">
        <v>118</v>
      </c>
      <c r="J126" s="1" t="s">
        <v>51</v>
      </c>
      <c r="K126" s="22"/>
      <c r="L126" s="22">
        <v>0</v>
      </c>
      <c r="N126" s="2" t="s">
        <v>156</v>
      </c>
      <c r="P126" s="20">
        <f>IFERROR(Q126/'Base de documentos BI'!$D$2,0)</f>
        <v>0</v>
      </c>
      <c r="Q126" s="18">
        <v>0</v>
      </c>
      <c r="R126" s="22">
        <f t="shared" si="6"/>
        <v>0</v>
      </c>
      <c r="S126" s="22">
        <f t="shared" si="7"/>
        <v>0</v>
      </c>
      <c r="T126" t="s">
        <v>7</v>
      </c>
    </row>
    <row r="127" spans="2:20" ht="14.1" customHeight="1" x14ac:dyDescent="0.25">
      <c r="B127" t="s">
        <v>73</v>
      </c>
      <c r="C127" t="s">
        <v>238</v>
      </c>
      <c r="D127" s="1" t="s">
        <v>77</v>
      </c>
      <c r="E127" s="1" t="s">
        <v>77</v>
      </c>
      <c r="F127" s="1" t="s">
        <v>77</v>
      </c>
      <c r="G127" s="1" t="s">
        <v>6</v>
      </c>
      <c r="H127" t="s">
        <v>81</v>
      </c>
      <c r="I127" s="6" t="s">
        <v>97</v>
      </c>
      <c r="J127" s="1" t="s">
        <v>77</v>
      </c>
      <c r="K127" s="22"/>
      <c r="L127" s="22">
        <v>6.9444444444444441E-3</v>
      </c>
      <c r="N127" s="2" t="s">
        <v>239</v>
      </c>
      <c r="O127" s="2" t="s">
        <v>94</v>
      </c>
      <c r="P127" s="20">
        <f>IFERROR(Q127/'Base de documentos BI'!$D$2,0)</f>
        <v>0</v>
      </c>
      <c r="Q127" s="18">
        <v>0</v>
      </c>
      <c r="R127" s="22">
        <f t="shared" si="6"/>
        <v>0</v>
      </c>
      <c r="S127" s="22">
        <f t="shared" si="7"/>
        <v>0</v>
      </c>
      <c r="T127" t="s">
        <v>7</v>
      </c>
    </row>
    <row r="128" spans="2:20" ht="14.1" customHeight="1" x14ac:dyDescent="0.25">
      <c r="B128" t="s">
        <v>73</v>
      </c>
      <c r="C128" s="3" t="s">
        <v>240</v>
      </c>
      <c r="D128" s="1" t="s">
        <v>77</v>
      </c>
      <c r="E128" s="1" t="s">
        <v>77</v>
      </c>
      <c r="F128" s="1" t="s">
        <v>77</v>
      </c>
      <c r="G128" s="1" t="s">
        <v>12</v>
      </c>
      <c r="I128" s="6" t="s">
        <v>97</v>
      </c>
      <c r="J128" s="1" t="s">
        <v>77</v>
      </c>
      <c r="K128" s="22"/>
      <c r="L128" s="22">
        <v>6.9444444444444441E-3</v>
      </c>
      <c r="M128" s="14" t="s">
        <v>241</v>
      </c>
      <c r="N128" s="2" t="s">
        <v>242</v>
      </c>
      <c r="P128" s="20">
        <f>IFERROR(Q128/'Base de documentos BI'!$D$2,0)</f>
        <v>0</v>
      </c>
      <c r="Q128" s="18">
        <v>0</v>
      </c>
      <c r="R128" s="22">
        <f t="shared" si="6"/>
        <v>0</v>
      </c>
      <c r="S128" s="22">
        <f t="shared" si="7"/>
        <v>0</v>
      </c>
      <c r="T128" t="s">
        <v>7</v>
      </c>
    </row>
    <row r="129" spans="2:20" ht="14.1" customHeight="1" x14ac:dyDescent="0.25">
      <c r="B129" t="s">
        <v>73</v>
      </c>
      <c r="C129" s="3" t="s">
        <v>243</v>
      </c>
      <c r="D129" s="1" t="s">
        <v>77</v>
      </c>
      <c r="E129" s="1" t="s">
        <v>77</v>
      </c>
      <c r="F129" s="1" t="s">
        <v>77</v>
      </c>
      <c r="G129" s="1" t="s">
        <v>12</v>
      </c>
      <c r="H129" t="s">
        <v>75</v>
      </c>
      <c r="J129" s="1" t="s">
        <v>51</v>
      </c>
      <c r="K129" s="22"/>
      <c r="L129" s="22">
        <v>0</v>
      </c>
      <c r="N129" s="2" t="s">
        <v>244</v>
      </c>
      <c r="P129" s="20">
        <f>IFERROR(Q129/'Base de documentos BI'!$D$2,0)</f>
        <v>0</v>
      </c>
      <c r="Q129" s="18">
        <v>0</v>
      </c>
      <c r="R129" s="22">
        <f t="shared" si="6"/>
        <v>0</v>
      </c>
      <c r="S129" s="22">
        <f t="shared" si="7"/>
        <v>0</v>
      </c>
      <c r="T129" t="s">
        <v>7</v>
      </c>
    </row>
    <row r="130" spans="2:20" ht="14.1" customHeight="1" x14ac:dyDescent="0.25">
      <c r="B130" t="s">
        <v>73</v>
      </c>
      <c r="C130" s="31" t="s">
        <v>250</v>
      </c>
      <c r="D130" s="1" t="s">
        <v>77</v>
      </c>
      <c r="E130" s="1" t="s">
        <v>77</v>
      </c>
      <c r="F130" s="1" t="s">
        <v>77</v>
      </c>
      <c r="G130" s="1" t="s">
        <v>6</v>
      </c>
    </row>
    <row r="131" spans="2:20" ht="14.1" customHeight="1" x14ac:dyDescent="0.25">
      <c r="B131" t="s">
        <v>73</v>
      </c>
      <c r="C131" s="31" t="s">
        <v>251</v>
      </c>
      <c r="D131" s="1" t="s">
        <v>77</v>
      </c>
      <c r="E131" s="1" t="s">
        <v>77</v>
      </c>
      <c r="F131" s="1" t="s">
        <v>77</v>
      </c>
      <c r="G131" s="1" t="s">
        <v>6</v>
      </c>
    </row>
    <row r="132" spans="2:20" ht="14.1" customHeight="1" x14ac:dyDescent="0.25">
      <c r="B132" t="s">
        <v>73</v>
      </c>
      <c r="C132" s="31" t="s">
        <v>252</v>
      </c>
      <c r="D132" s="1" t="s">
        <v>77</v>
      </c>
      <c r="E132" s="1" t="s">
        <v>77</v>
      </c>
      <c r="F132"/>
      <c r="G132" s="1" t="s">
        <v>12</v>
      </c>
    </row>
    <row r="133" spans="2:20" ht="14.1" customHeight="1" x14ac:dyDescent="0.25">
      <c r="C133"/>
      <c r="D133"/>
      <c r="E133"/>
      <c r="F133"/>
      <c r="G133"/>
    </row>
    <row r="134" spans="2:20" ht="14.1" customHeight="1" x14ac:dyDescent="0.25">
      <c r="C134"/>
      <c r="D134"/>
      <c r="E134"/>
      <c r="F134"/>
      <c r="G134"/>
    </row>
    <row r="135" spans="2:20" ht="14.1" customHeight="1" x14ac:dyDescent="0.25">
      <c r="C135"/>
      <c r="D135"/>
      <c r="E135"/>
      <c r="F135"/>
      <c r="G135"/>
    </row>
    <row r="136" spans="2:20" ht="14.1" customHeight="1" x14ac:dyDescent="0.25">
      <c r="C136"/>
      <c r="D136"/>
      <c r="E136"/>
      <c r="F136"/>
      <c r="G136"/>
    </row>
    <row r="137" spans="2:20" ht="14.1" customHeight="1" x14ac:dyDescent="0.25">
      <c r="C137"/>
      <c r="D137"/>
      <c r="E137"/>
      <c r="F137"/>
      <c r="G137"/>
    </row>
    <row r="138" spans="2:20" ht="14.1" customHeight="1" x14ac:dyDescent="0.25">
      <c r="C138"/>
      <c r="D138"/>
      <c r="E138"/>
      <c r="F138"/>
      <c r="G138"/>
    </row>
    <row r="139" spans="2:20" ht="14.1" customHeight="1" x14ac:dyDescent="0.25">
      <c r="C139"/>
      <c r="D139"/>
      <c r="E139"/>
      <c r="F139"/>
      <c r="G139"/>
    </row>
    <row r="140" spans="2:20" ht="14.1" customHeight="1" x14ac:dyDescent="0.25">
      <c r="C140"/>
      <c r="D140"/>
      <c r="E140"/>
      <c r="F140"/>
      <c r="G140"/>
    </row>
    <row r="141" spans="2:20" ht="14.1" customHeight="1" x14ac:dyDescent="0.25">
      <c r="C141"/>
      <c r="D141"/>
      <c r="E141"/>
      <c r="F141"/>
      <c r="G141"/>
    </row>
    <row r="142" spans="2:20" ht="14.1" customHeight="1" x14ac:dyDescent="0.25">
      <c r="C142"/>
      <c r="D142"/>
      <c r="E142"/>
      <c r="F142"/>
      <c r="G142"/>
    </row>
    <row r="143" spans="2:20" ht="14.1" customHeight="1" x14ac:dyDescent="0.25">
      <c r="C143"/>
      <c r="D143"/>
      <c r="E143"/>
      <c r="F143"/>
      <c r="G143"/>
    </row>
    <row r="144" spans="2:20" ht="14.1" customHeight="1" x14ac:dyDescent="0.25">
      <c r="C144"/>
      <c r="D144"/>
      <c r="E144"/>
      <c r="F144"/>
      <c r="G144"/>
    </row>
    <row r="145" spans="3:7" ht="14.1" customHeight="1" x14ac:dyDescent="0.25">
      <c r="C145"/>
      <c r="D145"/>
      <c r="E145"/>
      <c r="F145"/>
      <c r="G145"/>
    </row>
    <row r="146" spans="3:7" ht="14.1" customHeight="1" x14ac:dyDescent="0.25">
      <c r="C146"/>
      <c r="D146"/>
      <c r="E146"/>
      <c r="F146"/>
      <c r="G146"/>
    </row>
    <row r="147" spans="3:7" ht="14.1" customHeight="1" x14ac:dyDescent="0.25">
      <c r="C147"/>
      <c r="D147"/>
      <c r="E147"/>
      <c r="F147"/>
      <c r="G147"/>
    </row>
    <row r="148" spans="3:7" ht="14.1" customHeight="1" x14ac:dyDescent="0.25">
      <c r="C148"/>
      <c r="D148"/>
      <c r="E148"/>
      <c r="F148"/>
      <c r="G148"/>
    </row>
    <row r="149" spans="3:7" ht="14.1" customHeight="1" x14ac:dyDescent="0.25">
      <c r="C149"/>
      <c r="D149"/>
      <c r="E149"/>
      <c r="F149"/>
      <c r="G149"/>
    </row>
    <row r="150" spans="3:7" ht="14.1" customHeight="1" x14ac:dyDescent="0.25">
      <c r="C150"/>
      <c r="D150"/>
      <c r="E150"/>
      <c r="F150"/>
      <c r="G150"/>
    </row>
    <row r="151" spans="3:7" ht="14.1" customHeight="1" x14ac:dyDescent="0.25">
      <c r="C151"/>
      <c r="D151"/>
      <c r="E151"/>
      <c r="F151"/>
      <c r="G151"/>
    </row>
    <row r="152" spans="3:7" ht="14.1" customHeight="1" x14ac:dyDescent="0.25">
      <c r="C152"/>
      <c r="D152"/>
      <c r="E152"/>
      <c r="F152"/>
      <c r="G152"/>
    </row>
    <row r="153" spans="3:7" ht="14.1" customHeight="1" x14ac:dyDescent="0.25">
      <c r="C153"/>
      <c r="D153"/>
      <c r="E153"/>
      <c r="F153"/>
      <c r="G153"/>
    </row>
    <row r="154" spans="3:7" ht="14.1" customHeight="1" x14ac:dyDescent="0.25">
      <c r="C154"/>
      <c r="D154"/>
      <c r="E154"/>
      <c r="F154"/>
      <c r="G154"/>
    </row>
    <row r="155" spans="3:7" ht="14.1" customHeight="1" x14ac:dyDescent="0.25">
      <c r="C155"/>
      <c r="D155"/>
      <c r="E155"/>
      <c r="F155"/>
      <c r="G155"/>
    </row>
    <row r="156" spans="3:7" ht="14.1" customHeight="1" x14ac:dyDescent="0.25">
      <c r="C156"/>
      <c r="D156"/>
      <c r="E156"/>
      <c r="F156"/>
      <c r="G156"/>
    </row>
    <row r="157" spans="3:7" x14ac:dyDescent="0.25">
      <c r="C157"/>
      <c r="D157"/>
      <c r="E157"/>
      <c r="F157"/>
      <c r="G157"/>
    </row>
    <row r="158" spans="3:7" x14ac:dyDescent="0.25">
      <c r="C158"/>
      <c r="D158"/>
      <c r="E158"/>
      <c r="F158"/>
      <c r="G158"/>
    </row>
    <row r="159" spans="3:7" x14ac:dyDescent="0.25">
      <c r="C159"/>
      <c r="D159"/>
      <c r="E159"/>
      <c r="F159"/>
      <c r="G159"/>
    </row>
    <row r="160" spans="3:7" x14ac:dyDescent="0.25">
      <c r="C160"/>
      <c r="D160"/>
      <c r="E160"/>
      <c r="F160"/>
      <c r="G160"/>
    </row>
    <row r="161" spans="3:7" x14ac:dyDescent="0.25">
      <c r="C161"/>
      <c r="D161"/>
      <c r="E161"/>
      <c r="F161"/>
      <c r="G161"/>
    </row>
    <row r="162" spans="3:7" x14ac:dyDescent="0.25">
      <c r="C162"/>
      <c r="D162"/>
      <c r="E162"/>
      <c r="F162"/>
      <c r="G162"/>
    </row>
    <row r="163" spans="3:7" x14ac:dyDescent="0.25">
      <c r="C163"/>
      <c r="D163"/>
      <c r="E163"/>
      <c r="F163"/>
      <c r="G163"/>
    </row>
    <row r="164" spans="3:7" x14ac:dyDescent="0.25">
      <c r="C164"/>
      <c r="D164"/>
      <c r="E164"/>
      <c r="F164"/>
      <c r="G164"/>
    </row>
    <row r="165" spans="3:7" x14ac:dyDescent="0.25">
      <c r="C165"/>
      <c r="D165"/>
      <c r="E165"/>
      <c r="F165"/>
      <c r="G165"/>
    </row>
    <row r="166" spans="3:7" x14ac:dyDescent="0.25">
      <c r="C166"/>
      <c r="D166"/>
      <c r="E166"/>
      <c r="F166"/>
      <c r="G166"/>
    </row>
    <row r="167" spans="3:7" x14ac:dyDescent="0.25">
      <c r="C167"/>
      <c r="D167"/>
      <c r="E167"/>
      <c r="F167"/>
      <c r="G167"/>
    </row>
    <row r="168" spans="3:7" x14ac:dyDescent="0.25">
      <c r="C168"/>
      <c r="D168"/>
      <c r="E168"/>
      <c r="F168"/>
      <c r="G168"/>
    </row>
    <row r="169" spans="3:7" x14ac:dyDescent="0.25">
      <c r="C169"/>
      <c r="D169"/>
      <c r="E169"/>
      <c r="F169"/>
      <c r="G169"/>
    </row>
    <row r="170" spans="3:7" x14ac:dyDescent="0.25">
      <c r="C170"/>
      <c r="D170"/>
      <c r="E170"/>
      <c r="F170"/>
      <c r="G170"/>
    </row>
    <row r="171" spans="3:7" x14ac:dyDescent="0.25">
      <c r="C171"/>
      <c r="D171"/>
      <c r="E171"/>
      <c r="F171"/>
      <c r="G171"/>
    </row>
    <row r="172" spans="3:7" x14ac:dyDescent="0.25">
      <c r="C172"/>
      <c r="D172"/>
      <c r="E172"/>
      <c r="F172"/>
      <c r="G172"/>
    </row>
    <row r="173" spans="3:7" x14ac:dyDescent="0.25">
      <c r="C173"/>
      <c r="D173"/>
      <c r="E173"/>
      <c r="F173"/>
      <c r="G173"/>
    </row>
    <row r="174" spans="3:7" x14ac:dyDescent="0.25">
      <c r="C174"/>
      <c r="D174"/>
      <c r="E174"/>
      <c r="F174"/>
      <c r="G174"/>
    </row>
    <row r="175" spans="3:7" x14ac:dyDescent="0.25">
      <c r="C175"/>
      <c r="D175"/>
      <c r="E175"/>
      <c r="F175"/>
      <c r="G175"/>
    </row>
    <row r="176" spans="3:7" x14ac:dyDescent="0.25">
      <c r="C176"/>
      <c r="D176"/>
      <c r="E176"/>
      <c r="F176"/>
      <c r="G176"/>
    </row>
    <row r="177" spans="3:7" x14ac:dyDescent="0.25">
      <c r="C177"/>
      <c r="D177"/>
      <c r="E177"/>
      <c r="F177"/>
      <c r="G177"/>
    </row>
    <row r="178" spans="3:7" x14ac:dyDescent="0.25">
      <c r="C178"/>
      <c r="D178"/>
      <c r="E178"/>
      <c r="F178"/>
      <c r="G178"/>
    </row>
    <row r="179" spans="3:7" x14ac:dyDescent="0.25">
      <c r="C179"/>
      <c r="D179"/>
      <c r="E179"/>
      <c r="F179"/>
      <c r="G179"/>
    </row>
    <row r="180" spans="3:7" x14ac:dyDescent="0.25">
      <c r="C180"/>
      <c r="D180"/>
      <c r="E180"/>
      <c r="F180"/>
      <c r="G180"/>
    </row>
    <row r="181" spans="3:7" x14ac:dyDescent="0.25">
      <c r="C181"/>
      <c r="D181"/>
      <c r="E181"/>
      <c r="F181"/>
      <c r="G181"/>
    </row>
    <row r="182" spans="3:7" x14ac:dyDescent="0.25">
      <c r="C182"/>
      <c r="D182"/>
      <c r="E182"/>
      <c r="F182"/>
      <c r="G182"/>
    </row>
    <row r="183" spans="3:7" x14ac:dyDescent="0.25">
      <c r="C183"/>
      <c r="D183"/>
      <c r="E183"/>
      <c r="F183"/>
      <c r="G183"/>
    </row>
    <row r="184" spans="3:7" x14ac:dyDescent="0.25">
      <c r="C184"/>
      <c r="D184"/>
      <c r="E184"/>
      <c r="F184"/>
      <c r="G184"/>
    </row>
    <row r="185" spans="3:7" x14ac:dyDescent="0.25">
      <c r="C185"/>
      <c r="D185"/>
      <c r="E185"/>
      <c r="F185"/>
      <c r="G185"/>
    </row>
    <row r="186" spans="3:7" x14ac:dyDescent="0.25">
      <c r="C186"/>
      <c r="D186"/>
      <c r="E186"/>
      <c r="F186"/>
      <c r="G186"/>
    </row>
    <row r="187" spans="3:7" x14ac:dyDescent="0.25">
      <c r="C187"/>
      <c r="D187"/>
      <c r="E187"/>
      <c r="F187"/>
      <c r="G187"/>
    </row>
    <row r="188" spans="3:7" x14ac:dyDescent="0.25">
      <c r="C188"/>
      <c r="D188"/>
      <c r="E188"/>
      <c r="F188"/>
      <c r="G188"/>
    </row>
    <row r="189" spans="3:7" x14ac:dyDescent="0.25">
      <c r="C189"/>
      <c r="D189"/>
      <c r="E189"/>
      <c r="F189"/>
      <c r="G189"/>
    </row>
    <row r="190" spans="3:7" x14ac:dyDescent="0.25">
      <c r="C190"/>
      <c r="D190"/>
      <c r="E190"/>
      <c r="F190"/>
      <c r="G190"/>
    </row>
    <row r="191" spans="3:7" x14ac:dyDescent="0.25">
      <c r="C191"/>
      <c r="D191"/>
      <c r="E191"/>
      <c r="F191"/>
      <c r="G191"/>
    </row>
    <row r="192" spans="3:7" x14ac:dyDescent="0.25">
      <c r="C192"/>
      <c r="D192"/>
      <c r="E192"/>
      <c r="F192"/>
      <c r="G192"/>
    </row>
    <row r="193" spans="3:7" x14ac:dyDescent="0.25">
      <c r="C193"/>
      <c r="D193"/>
      <c r="E193"/>
      <c r="F193"/>
      <c r="G193"/>
    </row>
    <row r="194" spans="3:7" x14ac:dyDescent="0.25">
      <c r="C194"/>
      <c r="D194"/>
      <c r="E194"/>
      <c r="F194"/>
      <c r="G194"/>
    </row>
    <row r="195" spans="3:7" x14ac:dyDescent="0.25">
      <c r="C195"/>
      <c r="D195"/>
      <c r="E195"/>
      <c r="F195"/>
      <c r="G195"/>
    </row>
    <row r="196" spans="3:7" x14ac:dyDescent="0.25">
      <c r="C196"/>
      <c r="D196"/>
      <c r="E196"/>
      <c r="F196"/>
      <c r="G196"/>
    </row>
    <row r="197" spans="3:7" x14ac:dyDescent="0.25">
      <c r="C197"/>
      <c r="D197"/>
      <c r="E197"/>
      <c r="F197"/>
      <c r="G197"/>
    </row>
    <row r="198" spans="3:7" x14ac:dyDescent="0.25">
      <c r="C198"/>
      <c r="D198"/>
      <c r="E198"/>
      <c r="F198"/>
      <c r="G198"/>
    </row>
    <row r="199" spans="3:7" x14ac:dyDescent="0.25">
      <c r="C199"/>
      <c r="D199"/>
      <c r="E199"/>
      <c r="F199"/>
      <c r="G199"/>
    </row>
    <row r="200" spans="3:7" x14ac:dyDescent="0.25">
      <c r="C200"/>
      <c r="D200"/>
      <c r="E200"/>
      <c r="F200"/>
      <c r="G200"/>
    </row>
    <row r="201" spans="3:7" x14ac:dyDescent="0.25">
      <c r="C201"/>
      <c r="D201"/>
      <c r="E201"/>
      <c r="F201"/>
      <c r="G201"/>
    </row>
    <row r="202" spans="3:7" x14ac:dyDescent="0.25">
      <c r="C202"/>
      <c r="D202"/>
      <c r="E202"/>
      <c r="F202"/>
      <c r="G202"/>
    </row>
    <row r="203" spans="3:7" x14ac:dyDescent="0.25">
      <c r="C203"/>
      <c r="D203"/>
      <c r="E203"/>
      <c r="F203"/>
      <c r="G203"/>
    </row>
    <row r="204" spans="3:7" x14ac:dyDescent="0.25">
      <c r="C204"/>
      <c r="D204"/>
      <c r="E204"/>
      <c r="F204"/>
      <c r="G204"/>
    </row>
    <row r="205" spans="3:7" x14ac:dyDescent="0.25">
      <c r="C205"/>
      <c r="D205"/>
      <c r="E205"/>
      <c r="F205"/>
      <c r="G205"/>
    </row>
    <row r="206" spans="3:7" x14ac:dyDescent="0.25">
      <c r="C206"/>
      <c r="D206"/>
      <c r="E206"/>
      <c r="F206"/>
      <c r="G206"/>
    </row>
    <row r="207" spans="3:7" x14ac:dyDescent="0.25">
      <c r="C207"/>
      <c r="D207"/>
      <c r="E207"/>
      <c r="F207"/>
      <c r="G207"/>
    </row>
    <row r="208" spans="3:7" x14ac:dyDescent="0.25">
      <c r="C208"/>
      <c r="D208"/>
      <c r="E208"/>
      <c r="F208"/>
      <c r="G208"/>
    </row>
    <row r="209" spans="3:7" x14ac:dyDescent="0.25">
      <c r="C209"/>
      <c r="D209"/>
      <c r="E209"/>
      <c r="F209"/>
      <c r="G209"/>
    </row>
    <row r="210" spans="3:7" x14ac:dyDescent="0.25">
      <c r="C210"/>
      <c r="D210"/>
      <c r="E210"/>
      <c r="F210"/>
      <c r="G210"/>
    </row>
    <row r="211" spans="3:7" x14ac:dyDescent="0.25">
      <c r="C211"/>
      <c r="D211"/>
      <c r="E211"/>
      <c r="F211"/>
      <c r="G211"/>
    </row>
    <row r="212" spans="3:7" x14ac:dyDescent="0.25">
      <c r="C212"/>
      <c r="D212"/>
      <c r="E212"/>
      <c r="F212"/>
      <c r="G212"/>
    </row>
    <row r="213" spans="3:7" x14ac:dyDescent="0.25">
      <c r="C213"/>
      <c r="D213"/>
      <c r="E213"/>
      <c r="F213"/>
      <c r="G213"/>
    </row>
    <row r="214" spans="3:7" x14ac:dyDescent="0.25">
      <c r="C214"/>
      <c r="D214"/>
      <c r="E214"/>
      <c r="F214"/>
      <c r="G214"/>
    </row>
    <row r="215" spans="3:7" x14ac:dyDescent="0.25">
      <c r="C215"/>
      <c r="D215"/>
      <c r="E215"/>
      <c r="F215"/>
      <c r="G215"/>
    </row>
    <row r="216" spans="3:7" x14ac:dyDescent="0.25">
      <c r="C216"/>
      <c r="D216"/>
      <c r="E216"/>
      <c r="F216"/>
      <c r="G216"/>
    </row>
    <row r="217" spans="3:7" x14ac:dyDescent="0.25">
      <c r="C217"/>
      <c r="D217"/>
      <c r="E217"/>
      <c r="F217"/>
      <c r="G217"/>
    </row>
    <row r="218" spans="3:7" x14ac:dyDescent="0.25">
      <c r="C218"/>
      <c r="D218"/>
      <c r="E218"/>
      <c r="F218"/>
      <c r="G218"/>
    </row>
    <row r="219" spans="3:7" x14ac:dyDescent="0.25">
      <c r="C219"/>
      <c r="D219"/>
      <c r="E219"/>
      <c r="F219"/>
      <c r="G219"/>
    </row>
    <row r="220" spans="3:7" x14ac:dyDescent="0.25">
      <c r="C220"/>
      <c r="D220"/>
      <c r="E220"/>
      <c r="F220"/>
      <c r="G220"/>
    </row>
    <row r="221" spans="3:7" x14ac:dyDescent="0.25">
      <c r="C221"/>
      <c r="D221"/>
      <c r="E221"/>
      <c r="F221"/>
      <c r="G221"/>
    </row>
    <row r="222" spans="3:7" x14ac:dyDescent="0.25">
      <c r="C222"/>
      <c r="D222"/>
      <c r="E222"/>
      <c r="F222"/>
      <c r="G222"/>
    </row>
    <row r="223" spans="3:7" x14ac:dyDescent="0.25">
      <c r="C223"/>
      <c r="D223"/>
      <c r="E223"/>
      <c r="F223"/>
      <c r="G223"/>
    </row>
    <row r="224" spans="3:7" x14ac:dyDescent="0.25">
      <c r="C224"/>
      <c r="D224"/>
      <c r="E224"/>
      <c r="F224"/>
      <c r="G224"/>
    </row>
    <row r="225" spans="3:7" x14ac:dyDescent="0.25">
      <c r="C225"/>
      <c r="D225"/>
      <c r="E225"/>
      <c r="F225"/>
      <c r="G225"/>
    </row>
    <row r="226" spans="3:7" x14ac:dyDescent="0.25">
      <c r="C226"/>
      <c r="D226"/>
      <c r="E226"/>
      <c r="F226"/>
      <c r="G226"/>
    </row>
    <row r="227" spans="3:7" x14ac:dyDescent="0.25">
      <c r="C227"/>
      <c r="D227"/>
      <c r="E227"/>
      <c r="F227"/>
      <c r="G227"/>
    </row>
    <row r="228" spans="3:7" x14ac:dyDescent="0.25">
      <c r="C228"/>
      <c r="D228"/>
      <c r="E228"/>
      <c r="F228"/>
      <c r="G228"/>
    </row>
    <row r="229" spans="3:7" x14ac:dyDescent="0.25">
      <c r="C229"/>
      <c r="D229"/>
      <c r="E229"/>
      <c r="F229"/>
      <c r="G229"/>
    </row>
    <row r="230" spans="3:7" x14ac:dyDescent="0.25">
      <c r="C230"/>
      <c r="D230"/>
      <c r="E230"/>
      <c r="F230"/>
      <c r="G230"/>
    </row>
    <row r="231" spans="3:7" x14ac:dyDescent="0.25">
      <c r="C231"/>
      <c r="D231"/>
      <c r="E231"/>
      <c r="F231"/>
      <c r="G231"/>
    </row>
    <row r="232" spans="3:7" x14ac:dyDescent="0.25">
      <c r="C232"/>
      <c r="D232"/>
      <c r="E232"/>
      <c r="F232"/>
      <c r="G232"/>
    </row>
    <row r="233" spans="3:7" x14ac:dyDescent="0.25">
      <c r="C233"/>
      <c r="D233"/>
      <c r="E233"/>
      <c r="F233"/>
      <c r="G233"/>
    </row>
    <row r="234" spans="3:7" x14ac:dyDescent="0.25">
      <c r="C234"/>
      <c r="D234"/>
      <c r="E234"/>
      <c r="F234"/>
      <c r="G234"/>
    </row>
    <row r="235" spans="3:7" x14ac:dyDescent="0.25">
      <c r="C235"/>
      <c r="D235"/>
      <c r="E235"/>
      <c r="F235"/>
      <c r="G235"/>
    </row>
    <row r="236" spans="3:7" x14ac:dyDescent="0.25">
      <c r="C236"/>
      <c r="D236"/>
      <c r="E236"/>
      <c r="F236"/>
      <c r="G236"/>
    </row>
    <row r="237" spans="3:7" x14ac:dyDescent="0.25">
      <c r="C237"/>
      <c r="D237"/>
      <c r="E237"/>
      <c r="F237"/>
      <c r="G237"/>
    </row>
    <row r="238" spans="3:7" x14ac:dyDescent="0.25">
      <c r="C238"/>
      <c r="D238"/>
      <c r="E238"/>
      <c r="F238"/>
      <c r="G238"/>
    </row>
    <row r="239" spans="3:7" x14ac:dyDescent="0.25">
      <c r="C239"/>
      <c r="D239"/>
      <c r="E239"/>
      <c r="F239"/>
      <c r="G239"/>
    </row>
    <row r="240" spans="3:7" x14ac:dyDescent="0.25">
      <c r="C240"/>
      <c r="D240"/>
      <c r="E240"/>
      <c r="F240"/>
      <c r="G240"/>
    </row>
    <row r="241" spans="3:7" x14ac:dyDescent="0.25">
      <c r="C241"/>
      <c r="D241"/>
      <c r="E241"/>
      <c r="F241"/>
      <c r="G241"/>
    </row>
    <row r="242" spans="3:7" x14ac:dyDescent="0.25">
      <c r="C242"/>
      <c r="D242"/>
      <c r="E242"/>
      <c r="F242"/>
      <c r="G242"/>
    </row>
    <row r="243" spans="3:7" x14ac:dyDescent="0.25">
      <c r="C243"/>
      <c r="D243"/>
      <c r="E243"/>
      <c r="F243"/>
      <c r="G243"/>
    </row>
    <row r="244" spans="3:7" x14ac:dyDescent="0.25">
      <c r="C244"/>
      <c r="D244"/>
      <c r="E244"/>
      <c r="F244"/>
      <c r="G244"/>
    </row>
    <row r="245" spans="3:7" x14ac:dyDescent="0.25">
      <c r="C245"/>
      <c r="D245"/>
      <c r="E245"/>
      <c r="F245"/>
      <c r="G245"/>
    </row>
    <row r="246" spans="3:7" x14ac:dyDescent="0.25">
      <c r="C246"/>
      <c r="D246"/>
      <c r="E246"/>
      <c r="F246"/>
      <c r="G246"/>
    </row>
    <row r="247" spans="3:7" x14ac:dyDescent="0.25">
      <c r="C247"/>
      <c r="D247"/>
      <c r="E247"/>
      <c r="F247"/>
      <c r="G247"/>
    </row>
    <row r="248" spans="3:7" x14ac:dyDescent="0.25">
      <c r="C248"/>
      <c r="D248"/>
      <c r="E248"/>
      <c r="F248"/>
      <c r="G248"/>
    </row>
    <row r="249" spans="3:7" x14ac:dyDescent="0.25">
      <c r="C249"/>
      <c r="D249"/>
      <c r="E249"/>
      <c r="F249"/>
      <c r="G249"/>
    </row>
    <row r="250" spans="3:7" x14ac:dyDescent="0.25">
      <c r="C250"/>
      <c r="D250"/>
      <c r="E250"/>
      <c r="F250"/>
      <c r="G250"/>
    </row>
    <row r="251" spans="3:7" x14ac:dyDescent="0.25">
      <c r="C251"/>
      <c r="D251"/>
      <c r="E251"/>
      <c r="F251"/>
      <c r="G251"/>
    </row>
    <row r="252" spans="3:7" x14ac:dyDescent="0.25">
      <c r="C252"/>
      <c r="D252"/>
      <c r="E252"/>
      <c r="F252"/>
      <c r="G252"/>
    </row>
    <row r="253" spans="3:7" x14ac:dyDescent="0.25">
      <c r="C253"/>
      <c r="D253"/>
      <c r="E253"/>
      <c r="F253"/>
      <c r="G253"/>
    </row>
    <row r="254" spans="3:7" x14ac:dyDescent="0.25">
      <c r="C254"/>
      <c r="D254"/>
      <c r="E254"/>
      <c r="F254"/>
      <c r="G254"/>
    </row>
    <row r="255" spans="3:7" x14ac:dyDescent="0.25">
      <c r="C255"/>
      <c r="D255"/>
      <c r="E255"/>
      <c r="F255"/>
      <c r="G255"/>
    </row>
    <row r="256" spans="3:7" x14ac:dyDescent="0.25">
      <c r="C256"/>
      <c r="D256"/>
      <c r="E256"/>
      <c r="F256"/>
      <c r="G256"/>
    </row>
    <row r="257" spans="3:7" x14ac:dyDescent="0.25">
      <c r="C257"/>
      <c r="D257"/>
      <c r="E257"/>
      <c r="F257"/>
      <c r="G257"/>
    </row>
    <row r="258" spans="3:7" x14ac:dyDescent="0.25">
      <c r="C258"/>
      <c r="D258"/>
      <c r="E258"/>
      <c r="F258"/>
      <c r="G258"/>
    </row>
    <row r="259" spans="3:7" x14ac:dyDescent="0.25">
      <c r="C259"/>
      <c r="D259"/>
      <c r="E259"/>
      <c r="F259"/>
      <c r="G259"/>
    </row>
    <row r="260" spans="3:7" x14ac:dyDescent="0.25">
      <c r="C260"/>
      <c r="D260"/>
      <c r="E260"/>
      <c r="F260"/>
      <c r="G260"/>
    </row>
    <row r="261" spans="3:7" x14ac:dyDescent="0.25">
      <c r="C261"/>
      <c r="D261"/>
      <c r="E261"/>
      <c r="F261"/>
      <c r="G261"/>
    </row>
    <row r="262" spans="3:7" x14ac:dyDescent="0.25">
      <c r="C262"/>
      <c r="D262"/>
      <c r="E262"/>
      <c r="F262"/>
      <c r="G262"/>
    </row>
    <row r="263" spans="3:7" x14ac:dyDescent="0.25">
      <c r="C263"/>
      <c r="D263"/>
      <c r="E263"/>
      <c r="F263"/>
      <c r="G263"/>
    </row>
    <row r="264" spans="3:7" x14ac:dyDescent="0.25">
      <c r="C264"/>
      <c r="D264"/>
      <c r="E264"/>
      <c r="F264"/>
      <c r="G264"/>
    </row>
    <row r="265" spans="3:7" x14ac:dyDescent="0.25">
      <c r="C265"/>
      <c r="D265"/>
      <c r="E265"/>
      <c r="F265"/>
      <c r="G265"/>
    </row>
    <row r="266" spans="3:7" x14ac:dyDescent="0.25">
      <c r="C266"/>
      <c r="D266"/>
      <c r="E266"/>
      <c r="F266"/>
      <c r="G266"/>
    </row>
    <row r="267" spans="3:7" x14ac:dyDescent="0.25">
      <c r="C267"/>
      <c r="D267"/>
      <c r="E267"/>
      <c r="F267"/>
      <c r="G267"/>
    </row>
    <row r="268" spans="3:7" x14ac:dyDescent="0.25">
      <c r="C268"/>
      <c r="D268"/>
      <c r="E268"/>
      <c r="F268"/>
      <c r="G268"/>
    </row>
    <row r="269" spans="3:7" x14ac:dyDescent="0.25">
      <c r="C269"/>
      <c r="D269"/>
      <c r="E269"/>
      <c r="F269"/>
      <c r="G269"/>
    </row>
    <row r="270" spans="3:7" x14ac:dyDescent="0.25">
      <c r="C270"/>
      <c r="D270"/>
      <c r="E270"/>
      <c r="F270"/>
      <c r="G270"/>
    </row>
    <row r="271" spans="3:7" x14ac:dyDescent="0.25">
      <c r="C271"/>
      <c r="D271"/>
      <c r="E271"/>
      <c r="F271"/>
      <c r="G271"/>
    </row>
    <row r="272" spans="3:7" x14ac:dyDescent="0.25">
      <c r="C272"/>
      <c r="D272"/>
      <c r="E272"/>
      <c r="F272"/>
      <c r="G272"/>
    </row>
    <row r="273" spans="3:7" x14ac:dyDescent="0.25">
      <c r="C273"/>
      <c r="D273"/>
      <c r="E273"/>
      <c r="F273"/>
      <c r="G273"/>
    </row>
    <row r="274" spans="3:7" x14ac:dyDescent="0.25">
      <c r="C274"/>
      <c r="D274"/>
      <c r="E274"/>
      <c r="F274"/>
      <c r="G274"/>
    </row>
    <row r="275" spans="3:7" x14ac:dyDescent="0.25">
      <c r="C275"/>
      <c r="D275"/>
      <c r="E275"/>
      <c r="F275"/>
      <c r="G275"/>
    </row>
    <row r="276" spans="3:7" x14ac:dyDescent="0.25">
      <c r="C276"/>
      <c r="D276"/>
      <c r="E276"/>
      <c r="F276"/>
      <c r="G276"/>
    </row>
    <row r="277" spans="3:7" x14ac:dyDescent="0.25">
      <c r="C277"/>
      <c r="D277"/>
      <c r="E277"/>
      <c r="F277"/>
      <c r="G277"/>
    </row>
    <row r="278" spans="3:7" x14ac:dyDescent="0.25">
      <c r="C278"/>
      <c r="D278"/>
      <c r="E278"/>
      <c r="F278"/>
      <c r="G278"/>
    </row>
    <row r="279" spans="3:7" x14ac:dyDescent="0.25">
      <c r="C279"/>
      <c r="D279"/>
      <c r="E279"/>
      <c r="F279"/>
      <c r="G279"/>
    </row>
    <row r="280" spans="3:7" x14ac:dyDescent="0.25">
      <c r="C280"/>
      <c r="D280"/>
      <c r="E280"/>
      <c r="F280"/>
      <c r="G280"/>
    </row>
    <row r="281" spans="3:7" x14ac:dyDescent="0.25">
      <c r="C281"/>
      <c r="D281"/>
      <c r="E281"/>
      <c r="F281"/>
      <c r="G281"/>
    </row>
    <row r="282" spans="3:7" x14ac:dyDescent="0.25">
      <c r="C282"/>
      <c r="D282"/>
      <c r="E282"/>
      <c r="F282"/>
      <c r="G282"/>
    </row>
    <row r="283" spans="3:7" x14ac:dyDescent="0.25">
      <c r="C283"/>
      <c r="D283"/>
      <c r="E283"/>
      <c r="F283"/>
      <c r="G283"/>
    </row>
    <row r="284" spans="3:7" x14ac:dyDescent="0.25">
      <c r="C284"/>
      <c r="D284"/>
      <c r="E284"/>
      <c r="F284"/>
      <c r="G284"/>
    </row>
    <row r="285" spans="3:7" x14ac:dyDescent="0.25">
      <c r="C285"/>
      <c r="D285"/>
      <c r="E285"/>
      <c r="F285"/>
      <c r="G285"/>
    </row>
    <row r="286" spans="3:7" x14ac:dyDescent="0.25">
      <c r="C286"/>
      <c r="D286"/>
      <c r="E286"/>
      <c r="F286"/>
      <c r="G286"/>
    </row>
    <row r="287" spans="3:7" x14ac:dyDescent="0.25">
      <c r="C287"/>
      <c r="D287"/>
      <c r="E287"/>
      <c r="F287"/>
      <c r="G287"/>
    </row>
    <row r="288" spans="3:7" x14ac:dyDescent="0.25">
      <c r="C288"/>
      <c r="D288"/>
      <c r="E288"/>
      <c r="F288"/>
      <c r="G288"/>
    </row>
    <row r="289" spans="3:7" x14ac:dyDescent="0.25">
      <c r="C289"/>
      <c r="D289"/>
      <c r="E289"/>
      <c r="F289"/>
      <c r="G289"/>
    </row>
    <row r="290" spans="3:7" x14ac:dyDescent="0.25">
      <c r="C290"/>
      <c r="D290"/>
      <c r="E290"/>
      <c r="F290"/>
      <c r="G290"/>
    </row>
    <row r="291" spans="3:7" x14ac:dyDescent="0.25">
      <c r="C291"/>
      <c r="D291"/>
      <c r="E291"/>
      <c r="F291"/>
      <c r="G291"/>
    </row>
    <row r="292" spans="3:7" x14ac:dyDescent="0.25">
      <c r="C292"/>
      <c r="D292"/>
      <c r="E292"/>
      <c r="F292"/>
      <c r="G292"/>
    </row>
    <row r="293" spans="3:7" x14ac:dyDescent="0.25">
      <c r="C293"/>
      <c r="D293"/>
      <c r="E293"/>
      <c r="F293"/>
      <c r="G293"/>
    </row>
    <row r="294" spans="3:7" x14ac:dyDescent="0.25">
      <c r="C294"/>
      <c r="D294"/>
      <c r="E294"/>
      <c r="F294"/>
      <c r="G294"/>
    </row>
    <row r="295" spans="3:7" x14ac:dyDescent="0.25">
      <c r="C295"/>
      <c r="D295"/>
      <c r="E295"/>
      <c r="F295"/>
      <c r="G295"/>
    </row>
    <row r="296" spans="3:7" x14ac:dyDescent="0.25">
      <c r="C296"/>
      <c r="D296"/>
      <c r="E296"/>
      <c r="F296"/>
      <c r="G296"/>
    </row>
    <row r="297" spans="3:7" x14ac:dyDescent="0.25">
      <c r="C297"/>
      <c r="D297"/>
      <c r="E297"/>
      <c r="F297"/>
      <c r="G297"/>
    </row>
    <row r="298" spans="3:7" x14ac:dyDescent="0.25">
      <c r="C298"/>
      <c r="D298"/>
      <c r="E298"/>
      <c r="F298"/>
      <c r="G298"/>
    </row>
    <row r="299" spans="3:7" x14ac:dyDescent="0.25">
      <c r="C299"/>
      <c r="D299"/>
      <c r="E299"/>
      <c r="F299"/>
      <c r="G299"/>
    </row>
    <row r="300" spans="3:7" x14ac:dyDescent="0.25">
      <c r="C300"/>
      <c r="D300"/>
      <c r="E300"/>
      <c r="F300"/>
      <c r="G300"/>
    </row>
    <row r="301" spans="3:7" x14ac:dyDescent="0.25">
      <c r="C301"/>
      <c r="D301"/>
      <c r="E301"/>
      <c r="F301"/>
      <c r="G301"/>
    </row>
    <row r="302" spans="3:7" x14ac:dyDescent="0.25">
      <c r="C302"/>
      <c r="D302"/>
      <c r="E302"/>
      <c r="F302"/>
      <c r="G302"/>
    </row>
    <row r="303" spans="3:7" x14ac:dyDescent="0.25">
      <c r="C303"/>
      <c r="D303"/>
      <c r="E303"/>
      <c r="F303"/>
      <c r="G303"/>
    </row>
    <row r="304" spans="3:7" x14ac:dyDescent="0.25">
      <c r="C304"/>
      <c r="D304"/>
      <c r="E304"/>
      <c r="F304"/>
      <c r="G304"/>
    </row>
    <row r="305" spans="3:7" x14ac:dyDescent="0.25">
      <c r="C305"/>
      <c r="D305"/>
      <c r="E305"/>
      <c r="F305"/>
      <c r="G305"/>
    </row>
  </sheetData>
  <autoFilter ref="A1:T132" xr:uid="{1B31A932-F59C-402C-9F7E-41262DF7B380}"/>
  <conditionalFormatting sqref="C27">
    <cfRule type="duplicateValues" dxfId="7" priority="4"/>
  </conditionalFormatting>
  <conditionalFormatting sqref="C49">
    <cfRule type="duplicateValues" dxfId="6" priority="3"/>
  </conditionalFormatting>
  <conditionalFormatting sqref="C57">
    <cfRule type="duplicateValues" dxfId="5" priority="2"/>
  </conditionalFormatting>
  <conditionalFormatting sqref="C69">
    <cfRule type="duplicateValues" dxfId="4" priority="6"/>
  </conditionalFormatting>
  <conditionalFormatting sqref="C70">
    <cfRule type="duplicateValues" dxfId="3" priority="5"/>
  </conditionalFormatting>
  <conditionalFormatting sqref="C78">
    <cfRule type="duplicateValues" dxfId="2" priority="1"/>
  </conditionalFormatting>
  <conditionalFormatting sqref="C306:G1048576 C71:C77 C28:C48 C2:C26 C50:C56 C58:C68 C79:C104 C1:G1">
    <cfRule type="duplicateValues" dxfId="1" priority="7"/>
  </conditionalFormatting>
  <conditionalFormatting sqref="C306:G1048576">
    <cfRule type="duplicateValues" dxfId="0" priority="8"/>
  </conditionalFormatting>
  <dataValidations count="4">
    <dataValidation type="list" allowBlank="1" showInputMessage="1" showErrorMessage="1" sqref="I2:I129" xr:uid="{76C6D6A1-6563-4313-9BC2-7C0868E0F2D8}">
      <formula1>"Gestão de Célula Contrato, Gestão Local"</formula1>
    </dataValidation>
    <dataValidation type="list" allowBlank="1" showInputMessage="1" showErrorMessage="1" sqref="G2:G129" xr:uid="{F7C303BB-174F-4833-9A62-408A08B25670}">
      <formula1>"Legal, Vale"</formula1>
    </dataValidation>
    <dataValidation type="list" allowBlank="1" showInputMessage="1" showErrorMessage="1" sqref="J116:J119 J7:J11 J13:J16 J3:J4 J75 K130:L1048576 J128:J1048576 J121:J126 J18:J34 J105:J113 J78:J103 D132:E132 J36:J72 D2:F131" xr:uid="{D2728ED5-C1EA-4055-8565-14525D8AB9B0}">
      <formula1>"Sim, Não, Analisar"</formula1>
    </dataValidation>
    <dataValidation type="list" allowBlank="1" showInputMessage="1" showErrorMessage="1" sqref="J5:J6 J12 J17 J35 J104 J114:J115 J73:J74 J127 J120 J76:J77 J2" xr:uid="{54033598-D7B4-4C35-AE75-6E7A09A7523F}">
      <formula1>"Sim, Não"</formula1>
    </dataValidation>
  </dataValidation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F33E1-C114-4801-94D2-733ABCD74B9C}">
  <dimension ref="A1:B21"/>
  <sheetViews>
    <sheetView workbookViewId="0">
      <selection activeCell="B13" sqref="B13:B19"/>
    </sheetView>
  </sheetViews>
  <sheetFormatPr defaultRowHeight="15" x14ac:dyDescent="0.25"/>
  <cols>
    <col min="1" max="2" width="49" customWidth="1"/>
  </cols>
  <sheetData>
    <row r="1" spans="1:2" ht="17.25" thickBot="1" x14ac:dyDescent="0.3">
      <c r="A1" s="11" t="s">
        <v>10</v>
      </c>
      <c r="B1" s="11" t="s">
        <v>7</v>
      </c>
    </row>
    <row r="2" spans="1:2" ht="17.25" thickBot="1" x14ac:dyDescent="0.3">
      <c r="A2" s="7" t="s">
        <v>9</v>
      </c>
      <c r="B2" s="7" t="s">
        <v>253</v>
      </c>
    </row>
    <row r="3" spans="1:2" ht="17.25" thickBot="1" x14ac:dyDescent="0.3">
      <c r="A3" s="7" t="s">
        <v>14</v>
      </c>
      <c r="B3" s="7" t="s">
        <v>14</v>
      </c>
    </row>
    <row r="4" spans="1:2" ht="17.25" thickBot="1" x14ac:dyDescent="0.3">
      <c r="A4" s="7" t="s">
        <v>11</v>
      </c>
      <c r="B4" s="7" t="s">
        <v>11</v>
      </c>
    </row>
    <row r="5" spans="1:2" ht="17.25" thickBot="1" x14ac:dyDescent="0.3">
      <c r="A5" s="7" t="s">
        <v>254</v>
      </c>
      <c r="B5" s="7" t="s">
        <v>255</v>
      </c>
    </row>
    <row r="6" spans="1:2" ht="17.25" thickBot="1" x14ac:dyDescent="0.3">
      <c r="A6" s="7" t="s">
        <v>17</v>
      </c>
      <c r="B6" s="7" t="s">
        <v>256</v>
      </c>
    </row>
    <row r="7" spans="1:2" ht="16.5" x14ac:dyDescent="0.25">
      <c r="A7" s="8" t="s">
        <v>257</v>
      </c>
      <c r="B7" s="79" t="s">
        <v>49</v>
      </c>
    </row>
    <row r="8" spans="1:2" ht="16.5" x14ac:dyDescent="0.25">
      <c r="A8" s="9" t="s">
        <v>258</v>
      </c>
      <c r="B8" s="80"/>
    </row>
    <row r="9" spans="1:2" ht="33.75" thickBot="1" x14ac:dyDescent="0.3">
      <c r="A9" s="10" t="s">
        <v>259</v>
      </c>
      <c r="B9" s="81"/>
    </row>
    <row r="10" spans="1:2" ht="17.25" thickBot="1" x14ac:dyDescent="0.3">
      <c r="A10" s="7"/>
      <c r="B10" s="7" t="s">
        <v>260</v>
      </c>
    </row>
    <row r="11" spans="1:2" ht="17.25" thickBot="1" x14ac:dyDescent="0.3">
      <c r="A11" s="7"/>
      <c r="B11" s="7" t="s">
        <v>261</v>
      </c>
    </row>
    <row r="12" spans="1:2" ht="17.25" thickBot="1" x14ac:dyDescent="0.3">
      <c r="A12" s="7"/>
      <c r="B12" s="7" t="s">
        <v>37</v>
      </c>
    </row>
    <row r="13" spans="1:2" ht="17.25" thickBot="1" x14ac:dyDescent="0.3">
      <c r="A13" s="7"/>
      <c r="B13" s="7" t="s">
        <v>262</v>
      </c>
    </row>
    <row r="14" spans="1:2" ht="17.25" thickBot="1" x14ac:dyDescent="0.3">
      <c r="A14" s="7"/>
      <c r="B14" s="7" t="s">
        <v>263</v>
      </c>
    </row>
    <row r="15" spans="1:2" ht="17.25" thickBot="1" x14ac:dyDescent="0.3">
      <c r="A15" s="7"/>
      <c r="B15" s="7" t="s">
        <v>264</v>
      </c>
    </row>
    <row r="16" spans="1:2" ht="17.25" thickBot="1" x14ac:dyDescent="0.3">
      <c r="A16" s="7"/>
      <c r="B16" s="7" t="s">
        <v>265</v>
      </c>
    </row>
    <row r="17" spans="1:2" ht="17.25" thickBot="1" x14ac:dyDescent="0.3">
      <c r="A17" s="7"/>
      <c r="B17" s="7" t="s">
        <v>266</v>
      </c>
    </row>
    <row r="18" spans="1:2" ht="17.25" thickBot="1" x14ac:dyDescent="0.3">
      <c r="A18" s="7"/>
      <c r="B18" s="7" t="s">
        <v>267</v>
      </c>
    </row>
    <row r="19" spans="1:2" ht="17.25" thickBot="1" x14ac:dyDescent="0.3">
      <c r="A19" s="7"/>
      <c r="B19" s="7" t="s">
        <v>268</v>
      </c>
    </row>
    <row r="20" spans="1:2" ht="17.25" thickBot="1" x14ac:dyDescent="0.3">
      <c r="A20" s="7"/>
      <c r="B20" s="7" t="s">
        <v>269</v>
      </c>
    </row>
    <row r="21" spans="1:2" ht="33.75" thickBot="1" x14ac:dyDescent="0.3">
      <c r="A21" s="7"/>
      <c r="B21" s="7" t="s">
        <v>16</v>
      </c>
    </row>
  </sheetData>
  <mergeCells count="1">
    <mergeCell ref="B7:B9"/>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391FE-7502-44E6-A2A2-87D86148B5C1}">
  <dimension ref="A1:D66"/>
  <sheetViews>
    <sheetView workbookViewId="0">
      <selection activeCell="A18" sqref="A18"/>
    </sheetView>
  </sheetViews>
  <sheetFormatPr defaultRowHeight="15" x14ac:dyDescent="0.25"/>
  <cols>
    <col min="1" max="1" width="71.28515625" customWidth="1"/>
    <col min="2" max="2" width="19.85546875" customWidth="1"/>
  </cols>
  <sheetData>
    <row r="1" spans="1:4" x14ac:dyDescent="0.25">
      <c r="A1" t="s">
        <v>245</v>
      </c>
      <c r="B1" t="s">
        <v>270</v>
      </c>
      <c r="D1" t="s">
        <v>271</v>
      </c>
    </row>
    <row r="2" spans="1:4" x14ac:dyDescent="0.25">
      <c r="A2" s="6" t="s">
        <v>18</v>
      </c>
      <c r="B2">
        <v>63338</v>
      </c>
      <c r="D2">
        <v>74700</v>
      </c>
    </row>
    <row r="3" spans="1:4" x14ac:dyDescent="0.25">
      <c r="A3" s="6" t="s">
        <v>100</v>
      </c>
      <c r="B3">
        <v>1444</v>
      </c>
    </row>
    <row r="4" spans="1:4" x14ac:dyDescent="0.25">
      <c r="A4" s="6" t="s">
        <v>103</v>
      </c>
      <c r="B4">
        <v>240</v>
      </c>
    </row>
    <row r="5" spans="1:4" x14ac:dyDescent="0.25">
      <c r="A5" s="6" t="s">
        <v>272</v>
      </c>
      <c r="B5">
        <v>906</v>
      </c>
    </row>
    <row r="6" spans="1:4" x14ac:dyDescent="0.25">
      <c r="A6" s="6" t="s">
        <v>20</v>
      </c>
      <c r="B6">
        <v>30598</v>
      </c>
    </row>
    <row r="7" spans="1:4" x14ac:dyDescent="0.25">
      <c r="A7" s="6" t="s">
        <v>23</v>
      </c>
      <c r="B7">
        <v>57718</v>
      </c>
    </row>
    <row r="8" spans="1:4" x14ac:dyDescent="0.25">
      <c r="A8" s="6" t="s">
        <v>25</v>
      </c>
      <c r="B8">
        <v>4024</v>
      </c>
    </row>
    <row r="9" spans="1:4" x14ac:dyDescent="0.25">
      <c r="A9" s="6" t="s">
        <v>26</v>
      </c>
      <c r="B9">
        <v>1571</v>
      </c>
    </row>
    <row r="10" spans="1:4" x14ac:dyDescent="0.25">
      <c r="A10" s="6" t="s">
        <v>28</v>
      </c>
      <c r="B10">
        <v>7646</v>
      </c>
    </row>
    <row r="11" spans="1:4" x14ac:dyDescent="0.25">
      <c r="A11" s="6" t="s">
        <v>30</v>
      </c>
      <c r="B11">
        <v>18729</v>
      </c>
    </row>
    <row r="12" spans="1:4" x14ac:dyDescent="0.25">
      <c r="A12" s="6" t="s">
        <v>32</v>
      </c>
      <c r="B12">
        <v>15365</v>
      </c>
    </row>
    <row r="13" spans="1:4" x14ac:dyDescent="0.25">
      <c r="A13" s="6" t="s">
        <v>35</v>
      </c>
      <c r="B13">
        <v>582</v>
      </c>
    </row>
    <row r="14" spans="1:4" x14ac:dyDescent="0.25">
      <c r="A14" s="6" t="s">
        <v>36</v>
      </c>
      <c r="B14">
        <v>3549</v>
      </c>
    </row>
    <row r="15" spans="1:4" x14ac:dyDescent="0.25">
      <c r="A15" s="6" t="s">
        <v>37</v>
      </c>
      <c r="B15">
        <v>31321</v>
      </c>
    </row>
    <row r="16" spans="1:4" x14ac:dyDescent="0.25">
      <c r="A16" s="6" t="s">
        <v>123</v>
      </c>
      <c r="B16">
        <v>2</v>
      </c>
    </row>
    <row r="17" spans="1:2" x14ac:dyDescent="0.25">
      <c r="A17" s="6" t="s">
        <v>126</v>
      </c>
      <c r="B17">
        <v>74</v>
      </c>
    </row>
    <row r="18" spans="1:2" x14ac:dyDescent="0.25">
      <c r="A18" s="6" t="s">
        <v>127</v>
      </c>
      <c r="B18">
        <v>73</v>
      </c>
    </row>
    <row r="19" spans="1:2" x14ac:dyDescent="0.25">
      <c r="A19" s="6" t="s">
        <v>132</v>
      </c>
      <c r="B19">
        <v>19</v>
      </c>
    </row>
    <row r="20" spans="1:2" x14ac:dyDescent="0.25">
      <c r="A20" s="6" t="s">
        <v>134</v>
      </c>
      <c r="B20">
        <v>214</v>
      </c>
    </row>
    <row r="21" spans="1:2" x14ac:dyDescent="0.25">
      <c r="A21" s="6" t="s">
        <v>135</v>
      </c>
      <c r="B21">
        <v>41</v>
      </c>
    </row>
    <row r="22" spans="1:2" x14ac:dyDescent="0.25">
      <c r="A22" s="6" t="s">
        <v>136</v>
      </c>
      <c r="B22">
        <v>5</v>
      </c>
    </row>
    <row r="23" spans="1:2" x14ac:dyDescent="0.25">
      <c r="A23" s="6" t="s">
        <v>137</v>
      </c>
      <c r="B23">
        <v>140</v>
      </c>
    </row>
    <row r="24" spans="1:2" x14ac:dyDescent="0.25">
      <c r="A24" s="6" t="s">
        <v>138</v>
      </c>
      <c r="B24">
        <v>68</v>
      </c>
    </row>
    <row r="25" spans="1:2" x14ac:dyDescent="0.25">
      <c r="A25" s="6" t="s">
        <v>140</v>
      </c>
      <c r="B25">
        <v>13</v>
      </c>
    </row>
    <row r="26" spans="1:2" x14ac:dyDescent="0.25">
      <c r="A26" s="6" t="s">
        <v>143</v>
      </c>
      <c r="B26">
        <v>33</v>
      </c>
    </row>
    <row r="27" spans="1:2" x14ac:dyDescent="0.25">
      <c r="A27" s="6" t="s">
        <v>273</v>
      </c>
      <c r="B27">
        <v>1751</v>
      </c>
    </row>
    <row r="28" spans="1:2" x14ac:dyDescent="0.25">
      <c r="A28" s="6" t="s">
        <v>113</v>
      </c>
      <c r="B28">
        <v>25264</v>
      </c>
    </row>
    <row r="29" spans="1:2" x14ac:dyDescent="0.25">
      <c r="A29" s="6" t="s">
        <v>38</v>
      </c>
      <c r="B29">
        <v>43016</v>
      </c>
    </row>
    <row r="30" spans="1:2" x14ac:dyDescent="0.25">
      <c r="A30" s="6" t="s">
        <v>39</v>
      </c>
      <c r="B30">
        <v>34791</v>
      </c>
    </row>
    <row r="31" spans="1:2" x14ac:dyDescent="0.25">
      <c r="A31" s="6" t="s">
        <v>40</v>
      </c>
      <c r="B31">
        <v>13226</v>
      </c>
    </row>
    <row r="32" spans="1:2" x14ac:dyDescent="0.25">
      <c r="A32" s="6" t="s">
        <v>41</v>
      </c>
      <c r="B32">
        <v>39716</v>
      </c>
    </row>
    <row r="33" spans="1:2" x14ac:dyDescent="0.25">
      <c r="A33" s="6" t="s">
        <v>42</v>
      </c>
      <c r="B33">
        <v>29330</v>
      </c>
    </row>
    <row r="34" spans="1:2" x14ac:dyDescent="0.25">
      <c r="A34" s="6" t="s">
        <v>43</v>
      </c>
      <c r="B34">
        <v>4559</v>
      </c>
    </row>
    <row r="35" spans="1:2" x14ac:dyDescent="0.25">
      <c r="A35" s="6" t="s">
        <v>44</v>
      </c>
      <c r="B35">
        <v>4499</v>
      </c>
    </row>
    <row r="36" spans="1:2" x14ac:dyDescent="0.25">
      <c r="A36" s="6" t="s">
        <v>45</v>
      </c>
      <c r="B36">
        <v>5338</v>
      </c>
    </row>
    <row r="37" spans="1:2" x14ac:dyDescent="0.25">
      <c r="A37" s="6" t="s">
        <v>46</v>
      </c>
      <c r="B37">
        <v>3899</v>
      </c>
    </row>
    <row r="38" spans="1:2" x14ac:dyDescent="0.25">
      <c r="A38" s="6" t="s">
        <v>208</v>
      </c>
      <c r="B38">
        <v>1190</v>
      </c>
    </row>
    <row r="39" spans="1:2" x14ac:dyDescent="0.25">
      <c r="A39" s="6" t="s">
        <v>47</v>
      </c>
      <c r="B39">
        <v>1357</v>
      </c>
    </row>
    <row r="40" spans="1:2" x14ac:dyDescent="0.25">
      <c r="A40" s="6" t="s">
        <v>48</v>
      </c>
      <c r="B40">
        <v>109</v>
      </c>
    </row>
    <row r="41" spans="1:2" x14ac:dyDescent="0.25">
      <c r="A41" s="6" t="s">
        <v>49</v>
      </c>
      <c r="B41">
        <v>19613</v>
      </c>
    </row>
    <row r="42" spans="1:2" x14ac:dyDescent="0.25">
      <c r="A42" s="6" t="s">
        <v>119</v>
      </c>
      <c r="B42">
        <v>4905</v>
      </c>
    </row>
    <row r="43" spans="1:2" x14ac:dyDescent="0.25">
      <c r="A43" s="6" t="s">
        <v>122</v>
      </c>
      <c r="B43">
        <v>1321</v>
      </c>
    </row>
    <row r="44" spans="1:2" x14ac:dyDescent="0.25">
      <c r="A44" s="6" t="s">
        <v>274</v>
      </c>
      <c r="B44">
        <v>1013</v>
      </c>
    </row>
    <row r="45" spans="1:2" x14ac:dyDescent="0.25">
      <c r="A45" s="6" t="s">
        <v>275</v>
      </c>
      <c r="B45">
        <v>983</v>
      </c>
    </row>
    <row r="46" spans="1:2" x14ac:dyDescent="0.25">
      <c r="A46" s="6" t="s">
        <v>276</v>
      </c>
      <c r="B46">
        <v>494</v>
      </c>
    </row>
    <row r="47" spans="1:2" x14ac:dyDescent="0.25">
      <c r="A47" s="6" t="s">
        <v>277</v>
      </c>
      <c r="B47">
        <v>186</v>
      </c>
    </row>
    <row r="48" spans="1:2" x14ac:dyDescent="0.25">
      <c r="A48" s="6" t="s">
        <v>278</v>
      </c>
      <c r="B48">
        <v>169</v>
      </c>
    </row>
    <row r="49" spans="1:2" x14ac:dyDescent="0.25">
      <c r="A49" s="6" t="s">
        <v>279</v>
      </c>
      <c r="B49">
        <v>137</v>
      </c>
    </row>
    <row r="50" spans="1:2" x14ac:dyDescent="0.25">
      <c r="A50" s="6" t="s">
        <v>280</v>
      </c>
      <c r="B50">
        <v>87</v>
      </c>
    </row>
    <row r="51" spans="1:2" x14ac:dyDescent="0.25">
      <c r="A51" s="6" t="s">
        <v>131</v>
      </c>
      <c r="B51">
        <v>60</v>
      </c>
    </row>
    <row r="52" spans="1:2" x14ac:dyDescent="0.25">
      <c r="A52" s="6" t="s">
        <v>281</v>
      </c>
      <c r="B52">
        <v>53</v>
      </c>
    </row>
    <row r="53" spans="1:2" x14ac:dyDescent="0.25">
      <c r="A53" s="6" t="s">
        <v>149</v>
      </c>
      <c r="B53">
        <v>47</v>
      </c>
    </row>
    <row r="54" spans="1:2" x14ac:dyDescent="0.25">
      <c r="A54" s="6" t="s">
        <v>282</v>
      </c>
      <c r="B54">
        <v>43</v>
      </c>
    </row>
    <row r="55" spans="1:2" x14ac:dyDescent="0.25">
      <c r="A55" s="6" t="s">
        <v>152</v>
      </c>
      <c r="B55">
        <v>42</v>
      </c>
    </row>
    <row r="56" spans="1:2" x14ac:dyDescent="0.25">
      <c r="A56" s="6" t="s">
        <v>153</v>
      </c>
      <c r="B56">
        <v>30</v>
      </c>
    </row>
    <row r="57" spans="1:2" x14ac:dyDescent="0.25">
      <c r="A57" s="6" t="s">
        <v>155</v>
      </c>
      <c r="B57">
        <v>19</v>
      </c>
    </row>
    <row r="58" spans="1:2" x14ac:dyDescent="0.25">
      <c r="A58" s="6" t="s">
        <v>283</v>
      </c>
      <c r="B58">
        <v>16</v>
      </c>
    </row>
    <row r="59" spans="1:2" x14ac:dyDescent="0.25">
      <c r="A59" s="6" t="s">
        <v>157</v>
      </c>
      <c r="B59">
        <v>9</v>
      </c>
    </row>
    <row r="60" spans="1:2" x14ac:dyDescent="0.25">
      <c r="A60" s="6" t="s">
        <v>158</v>
      </c>
      <c r="B60">
        <v>6</v>
      </c>
    </row>
    <row r="61" spans="1:2" x14ac:dyDescent="0.25">
      <c r="A61" s="6" t="s">
        <v>284</v>
      </c>
      <c r="B61">
        <v>2</v>
      </c>
    </row>
    <row r="62" spans="1:2" x14ac:dyDescent="0.25">
      <c r="A62" s="6" t="s">
        <v>159</v>
      </c>
      <c r="B62">
        <v>2</v>
      </c>
    </row>
    <row r="63" spans="1:2" x14ac:dyDescent="0.25">
      <c r="A63" s="6" t="s">
        <v>160</v>
      </c>
      <c r="B63">
        <v>1</v>
      </c>
    </row>
    <row r="64" spans="1:2" x14ac:dyDescent="0.25">
      <c r="A64" s="6" t="s">
        <v>285</v>
      </c>
      <c r="B64">
        <v>1</v>
      </c>
    </row>
    <row r="65" spans="1:2" x14ac:dyDescent="0.25">
      <c r="A65" s="6" t="s">
        <v>161</v>
      </c>
      <c r="B65">
        <v>1</v>
      </c>
    </row>
    <row r="66" spans="1:2" x14ac:dyDescent="0.25">
      <c r="A66" t="s">
        <v>286</v>
      </c>
      <c r="B66">
        <f>SUM(B2:B65)</f>
        <v>474998</v>
      </c>
    </row>
  </sheetData>
  <autoFilter ref="A1:B1" xr:uid="{29D391FE-7502-44E6-A2A2-87D86148B5C1}"/>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F5B5F466B03784DA51C5CFC6C44804F" ma:contentTypeVersion="16" ma:contentTypeDescription="Crie um novo documento." ma:contentTypeScope="" ma:versionID="1dd2493caf3e2dc45d53f73d0cb10d85">
  <xsd:schema xmlns:xsd="http://www.w3.org/2001/XMLSchema" xmlns:xs="http://www.w3.org/2001/XMLSchema" xmlns:p="http://schemas.microsoft.com/office/2006/metadata/properties" xmlns:ns1="http://schemas.microsoft.com/sharepoint/v3" xmlns:ns2="bc44b67e-b7d2-4bc0-8412-3814c8e3945f" xmlns:ns3="a598a43f-87d3-4d54-92bf-9cb1525813ca" targetNamespace="http://schemas.microsoft.com/office/2006/metadata/properties" ma:root="true" ma:fieldsID="002d51361d1c8fc66f15a3204f3ca35b" ns1:_="" ns2:_="" ns3:_="">
    <xsd:import namespace="http://schemas.microsoft.com/sharepoint/v3"/>
    <xsd:import namespace="bc44b67e-b7d2-4bc0-8412-3814c8e3945f"/>
    <xsd:import namespace="a598a43f-87d3-4d54-92bf-9cb1525813c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Propriedades da Política de Conformidade Unificada" ma:hidden="true" ma:internalName="_ip_UnifiedCompliancePolicyProperties">
      <xsd:simpleType>
        <xsd:restriction base="dms:Note"/>
      </xsd:simpleType>
    </xsd:element>
    <xsd:element name="_ip_UnifiedCompliancePolicyUIAction" ma:index="13"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44b67e-b7d2-4bc0-8412-3814c8e394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7bfb4e49-6f5d-460f-8245-f0e15177ea6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598a43f-87d3-4d54-92bf-9cb1525813c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c2467e71-8490-40d5-b291-e1162427f65f}" ma:internalName="TaxCatchAll" ma:showField="CatchAllData" ma:web="a598a43f-87d3-4d54-92bf-9cb1525813c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a598a43f-87d3-4d54-92bf-9cb1525813ca" xsi:nil="true"/>
    <_ip_UnifiedCompliancePolicyProperties xmlns="http://schemas.microsoft.com/sharepoint/v3" xsi:nil="true"/>
    <lcf76f155ced4ddcb4097134ff3c332f xmlns="bc44b67e-b7d2-4bc0-8412-3814c8e3945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72811C-ECE7-45DF-94E4-A2800F012B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c44b67e-b7d2-4bc0-8412-3814c8e3945f"/>
    <ds:schemaRef ds:uri="a598a43f-87d3-4d54-92bf-9cb1525813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BF480B-80AA-4941-8DCE-518926FA3A40}">
  <ds:schemaRefs>
    <ds:schemaRef ds:uri="http://purl.org/dc/dcmitype/"/>
    <ds:schemaRef ds:uri="http://purl.org/dc/elements/1.1/"/>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 ds:uri="92bceeb0-a8a5-4497-a4c7-f71ea3a966b7"/>
    <ds:schemaRef ds:uri="http://purl.org/dc/terms/"/>
    <ds:schemaRef ds:uri="http://schemas.microsoft.com/sharepoint/v3"/>
    <ds:schemaRef ds:uri="a598a43f-87d3-4d54-92bf-9cb1525813ca"/>
    <ds:schemaRef ds:uri="bc44b67e-b7d2-4bc0-8412-3814c8e3945f"/>
  </ds:schemaRefs>
</ds:datastoreItem>
</file>

<file path=customXml/itemProps3.xml><?xml version="1.0" encoding="utf-8"?>
<ds:datastoreItem xmlns:ds="http://schemas.openxmlformats.org/officeDocument/2006/customXml" ds:itemID="{29DBA564-0890-42EE-8718-8F8216942D48}">
  <ds:schemaRefs>
    <ds:schemaRef ds:uri="http://schemas.microsoft.com/sharepoint/v3/contenttype/forms"/>
  </ds:schemaRefs>
</ds:datastoreItem>
</file>

<file path=docMetadata/LabelInfo.xml><?xml version="1.0" encoding="utf-8"?>
<clbl:labelList xmlns:clbl="http://schemas.microsoft.com/office/2020/mipLabelMetadata">
  <clbl:label id="{340ed6a7-0f03-43d9-901d-02d4a7e408aa}" enabled="1" method="Privileged" siteId="{7893571b-6c2c-4cef-b4da-7d4b266a062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Capa_PGS 005865</vt:lpstr>
      <vt:lpstr>Anexo 03 Lista de Documentos</vt:lpstr>
      <vt:lpstr>Planilha1</vt:lpstr>
      <vt:lpstr>Consolidado backup_21_09</vt:lpstr>
      <vt:lpstr>Consolidado (2)</vt:lpstr>
      <vt:lpstr>Docs Ferrosos</vt:lpstr>
      <vt:lpstr>Base de documentos BI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dalile.duarte@vale.com</dc:creator>
  <cp:keywords/>
  <dc:description/>
  <cp:lastModifiedBy>Dalile Duarte</cp:lastModifiedBy>
  <cp:revision/>
  <dcterms:created xsi:type="dcterms:W3CDTF">2020-11-19T14:49:04Z</dcterms:created>
  <dcterms:modified xsi:type="dcterms:W3CDTF">2024-07-25T19:43:23Z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0x01010056A41E9D0A92D04B8428DA0C17EF3661</vt:lpwstr>
  </property>
  <property fmtid="{D5CDD505-2E9C-101B-9397-08002B2CF9AE}" pid="3" name="MSIP_Label_340ed6a7-0f03-43d9-901d-02d4a7e408aa_Enabled">
    <vt:lpwstr>true</vt:lpwstr>
  </property>
  <property fmtid="{D5CDD505-2E9C-101B-9397-08002B2CF9AE}" pid="4" name="MSIP_Label_340ed6a7-0f03-43d9-901d-02d4a7e408aa_SetDate">
    <vt:lpwstr>2022-03-09T21:02:05Z</vt:lpwstr>
  </property>
  <property fmtid="{D5CDD505-2E9C-101B-9397-08002B2CF9AE}" pid="5" name="MSIP_Label_340ed6a7-0f03-43d9-901d-02d4a7e408aa_Method">
    <vt:lpwstr>Privileged</vt:lpwstr>
  </property>
  <property fmtid="{D5CDD505-2E9C-101B-9397-08002B2CF9AE}" pid="6" name="MSIP_Label_340ed6a7-0f03-43d9-901d-02d4a7e408aa_Name">
    <vt:lpwstr>Public</vt:lpwstr>
  </property>
  <property fmtid="{D5CDD505-2E9C-101B-9397-08002B2CF9AE}" pid="7" name="MSIP_Label_340ed6a7-0f03-43d9-901d-02d4a7e408aa_SiteId">
    <vt:lpwstr>7893571b-6c2c-4cef-b4da-7d4b266a0626</vt:lpwstr>
  </property>
  <property fmtid="{D5CDD505-2E9C-101B-9397-08002B2CF9AE}" pid="8" name="MSIP_Label_340ed6a7-0f03-43d9-901d-02d4a7e408aa_ActionId">
    <vt:lpwstr>bf79defc-1866-4f40-a85e-1bc0c51e9427</vt:lpwstr>
  </property>
  <property fmtid="{D5CDD505-2E9C-101B-9397-08002B2CF9AE}" pid="9" name="MSIP_Label_340ed6a7-0f03-43d9-901d-02d4a7e408aa_ContentBits">
    <vt:lpwstr>0</vt:lpwstr>
  </property>
  <property fmtid="{D5CDD505-2E9C-101B-9397-08002B2CF9AE}" pid="10" name="MediaServiceImageTags">
    <vt:lpwstr/>
  </property>
</Properties>
</file>